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Лист1!$B$1:$H$717</definedName>
  </definedNames>
  <calcPr calcId="162913"/>
</workbook>
</file>

<file path=xl/calcChain.xml><?xml version="1.0" encoding="utf-8"?>
<calcChain xmlns="http://schemas.openxmlformats.org/spreadsheetml/2006/main">
  <c r="H470" i="1" l="1"/>
  <c r="F470" i="1"/>
  <c r="H368" i="1"/>
  <c r="F368" i="1"/>
  <c r="H475" i="1" l="1"/>
  <c r="F475" i="1"/>
  <c r="E642" i="1" l="1"/>
  <c r="H642" i="1" s="1"/>
  <c r="E717" i="1" l="1"/>
  <c r="H717" i="1" s="1"/>
  <c r="E716" i="1"/>
  <c r="H716" i="1" s="1"/>
  <c r="E715" i="1"/>
  <c r="H715" i="1" s="1"/>
  <c r="E714" i="1"/>
  <c r="H714" i="1" s="1"/>
  <c r="H711" i="1"/>
  <c r="F711" i="1"/>
  <c r="H710" i="1"/>
  <c r="F710" i="1"/>
  <c r="H709" i="1"/>
  <c r="F709" i="1"/>
  <c r="E708" i="1"/>
  <c r="H708" i="1" s="1"/>
  <c r="E707" i="1"/>
  <c r="H707" i="1" s="1"/>
  <c r="E706" i="1"/>
  <c r="H706" i="1" s="1"/>
  <c r="H705" i="1"/>
  <c r="F705" i="1"/>
  <c r="E704" i="1"/>
  <c r="H704" i="1" s="1"/>
  <c r="E703" i="1"/>
  <c r="H703" i="1" s="1"/>
  <c r="E702" i="1"/>
  <c r="H702" i="1" s="1"/>
  <c r="E701" i="1"/>
  <c r="H701" i="1" s="1"/>
  <c r="H700" i="1"/>
  <c r="F700" i="1"/>
  <c r="E699" i="1"/>
  <c r="H699" i="1" s="1"/>
  <c r="E698" i="1"/>
  <c r="H698" i="1" s="1"/>
  <c r="E697" i="1"/>
  <c r="H697" i="1" s="1"/>
  <c r="H696" i="1"/>
  <c r="F696" i="1"/>
  <c r="E695" i="1"/>
  <c r="H695" i="1" s="1"/>
  <c r="E694" i="1"/>
  <c r="H694" i="1" s="1"/>
  <c r="E693" i="1"/>
  <c r="H693" i="1" s="1"/>
  <c r="E692" i="1"/>
  <c r="H692" i="1" s="1"/>
  <c r="H691" i="1"/>
  <c r="F691" i="1"/>
  <c r="H690" i="1"/>
  <c r="F690" i="1"/>
  <c r="E689" i="1"/>
  <c r="H689" i="1" s="1"/>
  <c r="H688" i="1"/>
  <c r="F688" i="1"/>
  <c r="E687" i="1"/>
  <c r="H687" i="1" s="1"/>
  <c r="E686" i="1"/>
  <c r="H686" i="1" s="1"/>
  <c r="E685" i="1"/>
  <c r="H685" i="1" s="1"/>
  <c r="E684" i="1"/>
  <c r="H684" i="1" s="1"/>
  <c r="E683" i="1"/>
  <c r="H683" i="1" s="1"/>
  <c r="E682" i="1"/>
  <c r="H682" i="1" s="1"/>
  <c r="E681" i="1"/>
  <c r="H681" i="1" s="1"/>
  <c r="E680" i="1"/>
  <c r="H680" i="1" s="1"/>
  <c r="E679" i="1"/>
  <c r="H679" i="1" s="1"/>
  <c r="E678" i="1"/>
  <c r="H678" i="1" s="1"/>
  <c r="E677" i="1"/>
  <c r="H677" i="1" s="1"/>
  <c r="E676" i="1"/>
  <c r="H676" i="1" s="1"/>
  <c r="H674" i="1"/>
  <c r="F674" i="1"/>
  <c r="E675" i="1"/>
  <c r="H675" i="1" s="1"/>
  <c r="E673" i="1"/>
  <c r="H673" i="1" s="1"/>
  <c r="E672" i="1"/>
  <c r="H672" i="1" s="1"/>
  <c r="E671" i="1"/>
  <c r="H671" i="1" s="1"/>
  <c r="E670" i="1"/>
  <c r="H670" i="1" s="1"/>
  <c r="E669" i="1"/>
  <c r="H669" i="1" s="1"/>
  <c r="E668" i="1"/>
  <c r="H668" i="1" s="1"/>
  <c r="E667" i="1"/>
  <c r="H667" i="1" s="1"/>
  <c r="E666" i="1"/>
  <c r="H666" i="1" s="1"/>
  <c r="E665" i="1"/>
  <c r="H665" i="1" s="1"/>
  <c r="E664" i="1"/>
  <c r="H664" i="1" s="1"/>
  <c r="E663" i="1"/>
  <c r="H663" i="1" s="1"/>
  <c r="E662" i="1"/>
  <c r="H662" i="1" s="1"/>
  <c r="E661" i="1"/>
  <c r="H661" i="1" s="1"/>
  <c r="E660" i="1"/>
  <c r="H660" i="1" s="1"/>
  <c r="E659" i="1"/>
  <c r="H659" i="1" s="1"/>
  <c r="H658" i="1"/>
  <c r="F658" i="1"/>
  <c r="E657" i="1"/>
  <c r="H657" i="1" s="1"/>
  <c r="E656" i="1"/>
  <c r="H656" i="1" s="1"/>
  <c r="E655" i="1"/>
  <c r="H655" i="1" s="1"/>
  <c r="E654" i="1"/>
  <c r="H654" i="1" s="1"/>
  <c r="E653" i="1"/>
  <c r="H653" i="1" s="1"/>
  <c r="E652" i="1"/>
  <c r="H652" i="1" s="1"/>
  <c r="E651" i="1"/>
  <c r="H651" i="1" s="1"/>
  <c r="E650" i="1"/>
  <c r="H650" i="1" s="1"/>
  <c r="E649" i="1"/>
  <c r="H649" i="1" s="1"/>
  <c r="E648" i="1"/>
  <c r="H648" i="1" s="1"/>
  <c r="E647" i="1"/>
  <c r="H647" i="1" s="1"/>
  <c r="E646" i="1"/>
  <c r="H646" i="1" s="1"/>
  <c r="E645" i="1"/>
  <c r="H645" i="1" s="1"/>
  <c r="E644" i="1"/>
  <c r="H644" i="1" s="1"/>
  <c r="E643" i="1"/>
  <c r="H643" i="1" s="1"/>
  <c r="H641" i="1"/>
  <c r="F641" i="1"/>
  <c r="H640" i="1"/>
  <c r="F640" i="1"/>
  <c r="E639" i="1"/>
  <c r="H639" i="1" s="1"/>
  <c r="H638" i="1"/>
  <c r="F638" i="1"/>
  <c r="E637" i="1"/>
  <c r="H637" i="1" s="1"/>
  <c r="E636" i="1"/>
  <c r="H636" i="1" s="1"/>
  <c r="E635" i="1"/>
  <c r="H635" i="1" s="1"/>
  <c r="E634" i="1"/>
  <c r="H634" i="1" s="1"/>
  <c r="E633" i="1"/>
  <c r="H633" i="1" s="1"/>
  <c r="E632" i="1"/>
  <c r="H632" i="1" s="1"/>
  <c r="E631" i="1"/>
  <c r="H631" i="1" s="1"/>
  <c r="E630" i="1"/>
  <c r="H630" i="1" s="1"/>
  <c r="E629" i="1"/>
  <c r="H629" i="1" s="1"/>
  <c r="E628" i="1"/>
  <c r="H628" i="1" s="1"/>
  <c r="E627" i="1"/>
  <c r="H627" i="1" s="1"/>
  <c r="E626" i="1"/>
  <c r="H626" i="1" s="1"/>
  <c r="E625" i="1"/>
  <c r="H625" i="1" s="1"/>
  <c r="E624" i="1"/>
  <c r="H624" i="1" s="1"/>
  <c r="E623" i="1"/>
  <c r="H623" i="1" s="1"/>
  <c r="E622" i="1"/>
  <c r="H622" i="1" s="1"/>
  <c r="E621" i="1"/>
  <c r="H621" i="1" s="1"/>
  <c r="E620" i="1"/>
  <c r="H620" i="1" s="1"/>
  <c r="E619" i="1"/>
  <c r="H619" i="1" s="1"/>
  <c r="E618" i="1"/>
  <c r="H618" i="1" s="1"/>
  <c r="E617" i="1"/>
  <c r="H617" i="1" s="1"/>
  <c r="E616" i="1"/>
  <c r="H616" i="1" s="1"/>
  <c r="E615" i="1"/>
  <c r="H615" i="1" s="1"/>
  <c r="E614" i="1"/>
  <c r="H614" i="1" s="1"/>
  <c r="E613" i="1"/>
  <c r="H613" i="1" s="1"/>
  <c r="E612" i="1"/>
  <c r="H612" i="1" s="1"/>
  <c r="E611" i="1"/>
  <c r="H611" i="1" s="1"/>
  <c r="E610" i="1"/>
  <c r="H610" i="1" s="1"/>
  <c r="E609" i="1"/>
  <c r="H609" i="1" s="1"/>
  <c r="E608" i="1"/>
  <c r="H608" i="1" s="1"/>
  <c r="E607" i="1"/>
  <c r="H607" i="1" s="1"/>
  <c r="E606" i="1"/>
  <c r="H606" i="1" s="1"/>
  <c r="E605" i="1"/>
  <c r="H605" i="1" s="1"/>
  <c r="E604" i="1"/>
  <c r="H604" i="1" s="1"/>
  <c r="E603" i="1"/>
  <c r="H603" i="1" s="1"/>
  <c r="E602" i="1"/>
  <c r="H602" i="1" s="1"/>
  <c r="E601" i="1"/>
  <c r="H601" i="1" s="1"/>
  <c r="E600" i="1"/>
  <c r="H600" i="1" s="1"/>
  <c r="E599" i="1"/>
  <c r="H599" i="1" s="1"/>
  <c r="H598" i="1"/>
  <c r="F598" i="1"/>
  <c r="E597" i="1"/>
  <c r="H597" i="1" s="1"/>
  <c r="E596" i="1"/>
  <c r="H596" i="1" s="1"/>
  <c r="E595" i="1"/>
  <c r="H595" i="1" s="1"/>
  <c r="E594" i="1"/>
  <c r="H594" i="1" s="1"/>
  <c r="E593" i="1"/>
  <c r="H593" i="1" s="1"/>
  <c r="E592" i="1"/>
  <c r="H592" i="1" s="1"/>
  <c r="E591" i="1"/>
  <c r="H591" i="1" s="1"/>
  <c r="E590" i="1"/>
  <c r="H590" i="1" s="1"/>
  <c r="E589" i="1"/>
  <c r="H589" i="1" s="1"/>
  <c r="E588" i="1"/>
  <c r="H588" i="1" s="1"/>
  <c r="E587" i="1"/>
  <c r="H587" i="1" s="1"/>
  <c r="E586" i="1"/>
  <c r="H586" i="1" s="1"/>
  <c r="E585" i="1"/>
  <c r="H585" i="1" s="1"/>
  <c r="E584" i="1"/>
  <c r="H584" i="1" s="1"/>
  <c r="E583" i="1"/>
  <c r="H583" i="1" s="1"/>
  <c r="E582" i="1"/>
  <c r="H582" i="1" s="1"/>
  <c r="E581" i="1"/>
  <c r="H581" i="1" s="1"/>
  <c r="E580" i="1"/>
  <c r="H580" i="1" s="1"/>
  <c r="E579" i="1"/>
  <c r="H579" i="1" s="1"/>
  <c r="E578" i="1"/>
  <c r="H578" i="1" s="1"/>
  <c r="E577" i="1"/>
  <c r="H577" i="1" s="1"/>
  <c r="E576" i="1"/>
  <c r="H576" i="1" s="1"/>
  <c r="E575" i="1"/>
  <c r="H575" i="1" s="1"/>
  <c r="E574" i="1"/>
  <c r="H574" i="1" s="1"/>
  <c r="E573" i="1"/>
  <c r="H573" i="1" s="1"/>
  <c r="E572" i="1"/>
  <c r="H572" i="1" s="1"/>
  <c r="E571" i="1"/>
  <c r="H571" i="1" s="1"/>
  <c r="E570" i="1"/>
  <c r="H570" i="1" s="1"/>
  <c r="E569" i="1"/>
  <c r="H569" i="1" s="1"/>
  <c r="E568" i="1"/>
  <c r="H568" i="1" s="1"/>
  <c r="E567" i="1"/>
  <c r="H567" i="1" s="1"/>
  <c r="E566" i="1"/>
  <c r="H566" i="1" s="1"/>
  <c r="E565" i="1"/>
  <c r="H565" i="1" s="1"/>
  <c r="E564" i="1"/>
  <c r="H564" i="1" s="1"/>
  <c r="E563" i="1"/>
  <c r="H563" i="1" s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E550" i="1"/>
  <c r="H550" i="1" s="1"/>
  <c r="E549" i="1"/>
  <c r="H549" i="1" s="1"/>
  <c r="E548" i="1"/>
  <c r="H548" i="1" s="1"/>
  <c r="E547" i="1"/>
  <c r="H547" i="1" s="1"/>
  <c r="H546" i="1"/>
  <c r="F546" i="1"/>
  <c r="H545" i="1"/>
  <c r="F545" i="1"/>
  <c r="H544" i="1"/>
  <c r="F544" i="1"/>
  <c r="H543" i="1"/>
  <c r="F543" i="1"/>
  <c r="H542" i="1"/>
  <c r="F542" i="1"/>
  <c r="E541" i="1"/>
  <c r="H541" i="1" s="1"/>
  <c r="E540" i="1"/>
  <c r="H540" i="1" s="1"/>
  <c r="E539" i="1"/>
  <c r="H539" i="1" s="1"/>
  <c r="E538" i="1"/>
  <c r="H538" i="1" s="1"/>
  <c r="E537" i="1"/>
  <c r="H537" i="1" s="1"/>
  <c r="E536" i="1"/>
  <c r="H536" i="1" s="1"/>
  <c r="E535" i="1"/>
  <c r="H535" i="1" s="1"/>
  <c r="H534" i="1"/>
  <c r="F534" i="1"/>
  <c r="H533" i="1"/>
  <c r="F533" i="1"/>
  <c r="H532" i="1"/>
  <c r="F532" i="1"/>
  <c r="H531" i="1"/>
  <c r="F531" i="1"/>
  <c r="E530" i="1"/>
  <c r="H530" i="1" s="1"/>
  <c r="E528" i="1"/>
  <c r="H528" i="1" s="1"/>
  <c r="H529" i="1"/>
  <c r="F529" i="1"/>
  <c r="E527" i="1"/>
  <c r="H527" i="1" s="1"/>
  <c r="E526" i="1"/>
  <c r="H526" i="1" s="1"/>
  <c r="H525" i="1"/>
  <c r="F525" i="1"/>
  <c r="H524" i="1"/>
  <c r="F524" i="1"/>
  <c r="E523" i="1"/>
  <c r="H523" i="1" s="1"/>
  <c r="E522" i="1"/>
  <c r="H522" i="1" s="1"/>
  <c r="H521" i="1"/>
  <c r="F521" i="1"/>
  <c r="H520" i="1"/>
  <c r="F520" i="1"/>
  <c r="H519" i="1"/>
  <c r="F519" i="1"/>
  <c r="H517" i="1"/>
  <c r="F517" i="1"/>
  <c r="H518" i="1"/>
  <c r="F518" i="1"/>
  <c r="H516" i="1"/>
  <c r="F516" i="1"/>
  <c r="H515" i="1"/>
  <c r="F515" i="1"/>
  <c r="E514" i="1"/>
  <c r="H514" i="1" s="1"/>
  <c r="E513" i="1"/>
  <c r="H513" i="1" s="1"/>
  <c r="H512" i="1"/>
  <c r="F512" i="1"/>
  <c r="H511" i="1"/>
  <c r="F511" i="1"/>
  <c r="E510" i="1"/>
  <c r="H510" i="1" s="1"/>
  <c r="H509" i="1"/>
  <c r="F509" i="1"/>
  <c r="H508" i="1"/>
  <c r="F508" i="1"/>
  <c r="H507" i="1"/>
  <c r="F507" i="1"/>
  <c r="H505" i="1"/>
  <c r="F505" i="1"/>
  <c r="H506" i="1"/>
  <c r="F506" i="1"/>
  <c r="H504" i="1"/>
  <c r="F504" i="1"/>
  <c r="E503" i="1"/>
  <c r="H503" i="1" s="1"/>
  <c r="H502" i="1"/>
  <c r="F502" i="1"/>
  <c r="H501" i="1"/>
  <c r="F501" i="1"/>
  <c r="E500" i="1"/>
  <c r="H500" i="1" s="1"/>
  <c r="H497" i="1"/>
  <c r="F497" i="1"/>
  <c r="H499" i="1"/>
  <c r="F499" i="1"/>
  <c r="E498" i="1"/>
  <c r="H498" i="1" s="1"/>
  <c r="H496" i="1"/>
  <c r="F496" i="1"/>
  <c r="E495" i="1"/>
  <c r="H495" i="1" s="1"/>
  <c r="H494" i="1"/>
  <c r="F494" i="1"/>
  <c r="H493" i="1"/>
  <c r="F493" i="1"/>
  <c r="H492" i="1"/>
  <c r="F492" i="1"/>
  <c r="H491" i="1"/>
  <c r="H490" i="1"/>
  <c r="F490" i="1"/>
  <c r="E489" i="1"/>
  <c r="H489" i="1" s="1"/>
  <c r="E488" i="1"/>
  <c r="H488" i="1" s="1"/>
  <c r="H487" i="1"/>
  <c r="F487" i="1"/>
  <c r="H486" i="1"/>
  <c r="F486" i="1"/>
  <c r="H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4" i="1"/>
  <c r="F474" i="1"/>
  <c r="H473" i="1"/>
  <c r="F473" i="1"/>
  <c r="H472" i="1"/>
  <c r="F472" i="1"/>
  <c r="H471" i="1"/>
  <c r="F471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E312" i="1"/>
  <c r="H312" i="1" s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7" i="1"/>
  <c r="F207" i="1"/>
  <c r="H208" i="1"/>
  <c r="F208" i="1"/>
  <c r="H206" i="1"/>
  <c r="F206" i="1"/>
  <c r="H205" i="1"/>
  <c r="F205" i="1"/>
  <c r="E204" i="1"/>
  <c r="H204" i="1" s="1"/>
  <c r="H203" i="1"/>
  <c r="F203" i="1"/>
  <c r="H202" i="1"/>
  <c r="F202" i="1"/>
  <c r="H201" i="1"/>
  <c r="F201" i="1"/>
  <c r="H200" i="1"/>
  <c r="F200" i="1"/>
  <c r="H199" i="1"/>
  <c r="F199" i="1"/>
  <c r="H198" i="1"/>
  <c r="F198" i="1"/>
  <c r="E197" i="1"/>
  <c r="H197" i="1" s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02" i="1"/>
  <c r="F102" i="1"/>
  <c r="H112" i="1"/>
  <c r="F112" i="1"/>
  <c r="H99" i="1"/>
  <c r="F99" i="1"/>
  <c r="H111" i="1"/>
  <c r="F111" i="1"/>
  <c r="H103" i="1"/>
  <c r="F103" i="1"/>
  <c r="H110" i="1"/>
  <c r="F110" i="1"/>
  <c r="H100" i="1"/>
  <c r="F100" i="1"/>
  <c r="H113" i="1"/>
  <c r="F113" i="1"/>
  <c r="H106" i="1"/>
  <c r="F106" i="1"/>
  <c r="H105" i="1"/>
  <c r="F105" i="1"/>
  <c r="H107" i="1"/>
  <c r="F107" i="1"/>
  <c r="H109" i="1"/>
  <c r="F109" i="1"/>
  <c r="H108" i="1"/>
  <c r="F108" i="1"/>
  <c r="H104" i="1"/>
  <c r="F104" i="1"/>
  <c r="H101" i="1"/>
  <c r="F101" i="1"/>
  <c r="H98" i="1"/>
  <c r="F98" i="1"/>
  <c r="H114" i="1"/>
  <c r="F114" i="1"/>
  <c r="H95" i="1"/>
  <c r="F95" i="1"/>
  <c r="H94" i="1"/>
  <c r="F94" i="1"/>
  <c r="H93" i="1"/>
  <c r="F93" i="1"/>
  <c r="H92" i="1"/>
  <c r="F92" i="1"/>
  <c r="H90" i="1"/>
  <c r="F90" i="1"/>
  <c r="H91" i="1"/>
  <c r="F91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6" i="1"/>
  <c r="F66" i="1"/>
  <c r="H67" i="1"/>
  <c r="F67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6" i="1"/>
  <c r="F56" i="1"/>
  <c r="H57" i="1"/>
  <c r="F57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3" i="1"/>
  <c r="F23" i="1"/>
  <c r="H24" i="1"/>
  <c r="F24" i="1"/>
  <c r="H21" i="1"/>
  <c r="F21" i="1"/>
  <c r="H22" i="1"/>
  <c r="F22" i="1"/>
  <c r="H20" i="1"/>
  <c r="F20" i="1"/>
  <c r="H19" i="1"/>
  <c r="F19" i="1"/>
  <c r="H18" i="1"/>
  <c r="F18" i="1"/>
  <c r="H17" i="1"/>
  <c r="F17" i="1"/>
  <c r="H16" i="1"/>
  <c r="F16" i="1"/>
  <c r="H15" i="1"/>
  <c r="F15" i="1"/>
  <c r="H13" i="1"/>
  <c r="F13" i="1"/>
  <c r="H14" i="1"/>
  <c r="F14" i="1"/>
  <c r="H12" i="1"/>
  <c r="F12" i="1"/>
  <c r="H11" i="1"/>
  <c r="F11" i="1"/>
  <c r="H10" i="1"/>
  <c r="F10" i="1"/>
  <c r="H718" i="1" l="1"/>
</calcChain>
</file>

<file path=xl/sharedStrings.xml><?xml version="1.0" encoding="utf-8"?>
<sst xmlns="http://schemas.openxmlformats.org/spreadsheetml/2006/main" count="1841" uniqueCount="708">
  <si>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</si>
  <si>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</si>
  <si>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</si>
  <si>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</si>
  <si>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</si>
  <si>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</si>
  <si>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</si>
  <si>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</si>
  <si>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</si>
  <si>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</si>
  <si>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</si>
  <si>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</si>
  <si>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</si>
  <si>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</si>
  <si>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</si>
  <si>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</si>
  <si>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</si>
  <si>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</si>
  <si>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</si>
  <si>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</si>
  <si>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30-50</t>
  </si>
  <si>
    <t>40-50</t>
  </si>
  <si>
    <t>40-60</t>
  </si>
  <si>
    <t>20-25</t>
  </si>
  <si>
    <t>80-100</t>
  </si>
  <si>
    <t>C5</t>
  </si>
  <si>
    <t>50-60</t>
  </si>
  <si>
    <t>30</t>
  </si>
  <si>
    <t>C4</t>
  </si>
  <si>
    <t>С10</t>
  </si>
  <si>
    <t>С7,5</t>
  </si>
  <si>
    <t>АКЦИОННЫЕ ПОЗИЦИИ</t>
  </si>
  <si>
    <t>ОСНОВНОЙ ПРАЙС</t>
  </si>
  <si>
    <t xml:space="preserve"> ХВОЙНЫЙ РАСТЕНИЯ</t>
  </si>
  <si>
    <t>www.zelrai.by</t>
  </si>
  <si>
    <t>Адрес:</t>
  </si>
  <si>
    <t>РБ, Могилевский р-н, 
Хутор "Зеленый рай"</t>
  </si>
  <si>
    <t>80-90</t>
  </si>
  <si>
    <t>50</t>
  </si>
  <si>
    <t>С25</t>
  </si>
  <si>
    <t>50-70</t>
  </si>
  <si>
    <t>С15</t>
  </si>
  <si>
    <t>Ра 60</t>
  </si>
  <si>
    <t>C25</t>
  </si>
  <si>
    <t>C2-C3</t>
  </si>
  <si>
    <t>Ра</t>
  </si>
  <si>
    <t>Ра 100-120</t>
  </si>
  <si>
    <t>C1,5</t>
  </si>
  <si>
    <t>C2-3</t>
  </si>
  <si>
    <t>Pa 100</t>
  </si>
  <si>
    <t>25-30</t>
  </si>
  <si>
    <t>Pa</t>
  </si>
  <si>
    <t>Ра 180-200</t>
  </si>
  <si>
    <t>Ра 140-160</t>
  </si>
  <si>
    <t>70-90</t>
  </si>
  <si>
    <t>100-120</t>
  </si>
  <si>
    <t>Можжевельник чешуйчатый (Juniperus squamata "Dream Joy")*</t>
  </si>
  <si>
    <t>60-80</t>
  </si>
  <si>
    <t>С1,5</t>
  </si>
  <si>
    <t>Ра 200-220</t>
  </si>
  <si>
    <t>C1</t>
  </si>
  <si>
    <t>C5-C7,5</t>
  </si>
  <si>
    <t>Pa 160-200</t>
  </si>
  <si>
    <t>30-35</t>
  </si>
  <si>
    <t>90-100</t>
  </si>
  <si>
    <t>С35</t>
  </si>
  <si>
    <t>Ра 100-110</t>
  </si>
  <si>
    <t>manager-zelrai@tut.by</t>
  </si>
  <si>
    <t>Tелефон:
Мессенджеры:</t>
  </si>
  <si>
    <t>Ра 50-60</t>
  </si>
  <si>
    <t>Pa 50-60</t>
  </si>
  <si>
    <t>Сосна мелкоцветковая (Pinus parviflora "Ibo Can")</t>
  </si>
  <si>
    <t>h30 d30</t>
  </si>
  <si>
    <t>Pa 200-220</t>
  </si>
  <si>
    <t>ЛИСТВЕННЫЕ КУСТАРНИКИ</t>
  </si>
  <si>
    <t>С2-C3</t>
  </si>
  <si>
    <t>МИНИМАЛЬНЫЙ ЗАКАЗ 50 ШТ</t>
  </si>
  <si>
    <t>Ель колючая (Picea pungens "Glauca")</t>
  </si>
  <si>
    <t>25-35</t>
  </si>
  <si>
    <t>Ель колючая (Picea pungens "Nana")</t>
  </si>
  <si>
    <t>Ель колючая (Picea pungens "Magestic Blue")</t>
  </si>
  <si>
    <t>Ель колючая (Picea pungens "Super Blue")</t>
  </si>
  <si>
    <t>Ель сербская (Picea omorika "Karel")</t>
  </si>
  <si>
    <t>Ель сербская (Picea omorika)</t>
  </si>
  <si>
    <t>Кипарисовик горохоплодный (Chamaecyparis pisifera "Golden Mop")</t>
  </si>
  <si>
    <t>Кипарисовик горохоплодный (Chamaecyparis pisifera "Sungold")</t>
  </si>
  <si>
    <t>Кипарисовик Лавсана (Chamaecyparis lawsoniana "White Spot")</t>
  </si>
  <si>
    <t>Кипарисовик Лавсана (Chamaecyparis lawsoniana "Zlotowka")</t>
  </si>
  <si>
    <t>Кипарисовик туполистный (Chamaecyparis obtusa "Tsatsumi")</t>
  </si>
  <si>
    <t>Можжевельник горизонтальный (Juniperus horizontalis "Alpina")</t>
  </si>
  <si>
    <t>Можжевельник горизонтальный (Juniperus horizontalis "Andorra Variegata")</t>
  </si>
  <si>
    <t>Можжевельник горизонтальный (Juniperus horizontalis "Blue Moon")</t>
  </si>
  <si>
    <t>Можжевельник горизонтальный (Juniperus horizontalis "Golden Carpet")</t>
  </si>
  <si>
    <t>Можжевельник горизонтальный (Juniperus horizontalis "Limeglow")</t>
  </si>
  <si>
    <t>Можжевельник горизонтальный (Juniperus horizontalis "Prince of Wales")</t>
  </si>
  <si>
    <t>Можжевельник средний (Juniperus media "Gold Saucer")</t>
  </si>
  <si>
    <t>Можжевельник средний (Juniperus media "Gold Star")</t>
  </si>
  <si>
    <t>Можжевельник средний (Juniperus media "Mint Julep")</t>
  </si>
  <si>
    <t>Можжевельник средний (Juniperus media "Old Gold")</t>
  </si>
  <si>
    <t>Можжевельник скальный (Juniperus scopulorum "Blue Arrow")</t>
  </si>
  <si>
    <t>Можжевельник чешуйчатый (Juniperus squamata "Blue Carpet")</t>
  </si>
  <si>
    <t>35-45</t>
  </si>
  <si>
    <t>Можжевельник чешуйчатый (Juniperus squamata "Blue Star")</t>
  </si>
  <si>
    <t>10-15</t>
  </si>
  <si>
    <t>Можжевельник чешуйчатый (Juniperus squamata "Little Joanna")</t>
  </si>
  <si>
    <t>Можжевельник чешуйчатый (Juniperus squamata "Loderi")</t>
  </si>
  <si>
    <t>Можжевельник чешуйчатый (Juniperus squamata "Meyeri")</t>
  </si>
  <si>
    <t>Можжевельник лежачий (Juniperus procumbens "Avasi")</t>
  </si>
  <si>
    <t>Можжевельник казацкий (Juniperus communis "Blue Danube")</t>
  </si>
  <si>
    <t>Можжевельник китайский (Juniperus chinensis 'Goldfern')</t>
  </si>
  <si>
    <t>Сосна горная (Pinus mugo "Mugnus")</t>
  </si>
  <si>
    <t>Сосна горная (Pinus mugo "Pumilio")</t>
  </si>
  <si>
    <t>Сосна кедровая (Pinus cembra)</t>
  </si>
  <si>
    <t>Сосна румелийская (Pinus peuce)</t>
  </si>
  <si>
    <t>Сосна черная (Pinus nigra austriaca)</t>
  </si>
  <si>
    <t>Туя восточная (Thuja occidentalis "Filip`s New Future")</t>
  </si>
  <si>
    <t>Туя восточная (Thuja orientalis "Justynka")</t>
  </si>
  <si>
    <t>Туя западная (Thuja occidentalis "Ania")</t>
  </si>
  <si>
    <t>Туя западная (Thuja occidentalis "Brabant")</t>
  </si>
  <si>
    <t>Туя западная (Thuja occidentalis "Columna")#</t>
  </si>
  <si>
    <t>Туя западная (Thuja occidentalis "Little Champion")</t>
  </si>
  <si>
    <t>Туя западная (Thuja occidentalis "Danica Aurea")</t>
  </si>
  <si>
    <t>Туя западная (Thuja occidentalis "David")</t>
  </si>
  <si>
    <t>Туя западная (Thuja occidentalis "Degroot's Spire")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</si>
  <si>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</si>
  <si>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</si>
  <si>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</si>
  <si>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</si>
  <si>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</si>
  <si>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Globe'')#</t>
  </si>
  <si>
    <t>Туя западная (Thuja occidentalis "Golden Smaragd")</t>
  </si>
  <si>
    <t>Туя западная (Thuja occidentalis "Golden Tuffet'')</t>
  </si>
  <si>
    <t>Туя западная (Thuja occidentalis "Green Egg")</t>
  </si>
  <si>
    <t>Туя западная (Thuja occidentalis "Krakus")</t>
  </si>
  <si>
    <t>Туя западная (Thuja occidentalis "Hoseri'')</t>
  </si>
  <si>
    <t>Туя западная (Thuja occidentalis "Jantar")</t>
  </si>
  <si>
    <t>Туя западная (Thuja occidentalis "Little Dorrit")</t>
  </si>
  <si>
    <t>Туя западная (Thuja occidentalis "Little Giant")</t>
  </si>
  <si>
    <t>Туя западная (Thuja occidentalis "Mirjam")</t>
  </si>
  <si>
    <t>Туя западная (Thuja occidentalis "Mr. Bowling")</t>
  </si>
  <si>
    <t>Туя западная (Thyja occidentalis "Salland")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</si>
  <si>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</si>
  <si>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</si>
  <si>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</si>
  <si>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</si>
  <si>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"Sunkist")</t>
  </si>
  <si>
    <t>Туя западная (Thuja occidentalis "Tip Top")</t>
  </si>
  <si>
    <t>Туя западная (Thuja occidentalis "Zmatlik")</t>
  </si>
  <si>
    <t>Туя западная (Thuja occidentalis "Woodwardii")</t>
  </si>
  <si>
    <t>Туя западная (Thuja occidentalis "Yellow Ribbon")</t>
  </si>
  <si>
    <t>Туя западная (Thuja occidentalis "Fire Chief")</t>
  </si>
  <si>
    <t>Туя складчатая (Thuja plicata "Kornik")</t>
  </si>
  <si>
    <t>Туя складчатая (Thuja plicata "Tiger Gold")</t>
  </si>
  <si>
    <t>Туя складчатая (Thuja plicata "Zebrina Extra Gold")</t>
  </si>
  <si>
    <t>Барбарис Тунберга (Berberis thunbergii)</t>
  </si>
  <si>
    <t>Барбарис Тунберга (Berberis thunbergii "Aria")</t>
  </si>
  <si>
    <t>Барбарис Тунберга (Berberis thunbergii "Concorde")</t>
  </si>
  <si>
    <t>Барбарис Тунберга (Berberis thunbergii "Erecta")</t>
  </si>
  <si>
    <t>Барбарис Тунберга (Berberis thunbergii "Orange Moon")</t>
  </si>
  <si>
    <t>Барбарис Тунберга (Berberis thunbergii "Orange Pillar")</t>
  </si>
  <si>
    <t>Барбарис Тунберга (Berberis thunbergii "Green Carpet")</t>
  </si>
  <si>
    <t>Барбарис Тунберга (Berberis thunbergii "Golden Divine")</t>
  </si>
  <si>
    <t>Барбарис Тунберга (Berberis thunbergii "Golden Tower")</t>
  </si>
  <si>
    <t>Барбарис Тунберга (Berberis thunbergii "Vulcano")</t>
  </si>
  <si>
    <t>Барбарис Тунберга (Berberis thunbergii "Chocolate Summer")</t>
  </si>
  <si>
    <t>Барбарис Тунберга (Berberis thunbergii "Red Hot Chilli")</t>
  </si>
  <si>
    <t>Барбарис Тунберга (Berberis thunbergii "Desperados")</t>
  </si>
  <si>
    <t>Барбарис Тунберга (Berberis thunbergii "Sunbeam")</t>
  </si>
  <si>
    <t>Барбарис Тунберга (Berberis thunbergii "Chiquita")</t>
  </si>
  <si>
    <t>Барбарис Тунберга (Berberis thunbergii "Sunsation")</t>
  </si>
  <si>
    <t>Барбарис Тунберга (Berberis thunbergii "Dariusz")</t>
  </si>
  <si>
    <t>Барбарис обыкновенный (Berberis vulgaris съедобный)</t>
  </si>
  <si>
    <t>Бересклет (Euonymus "Sharidan Gold")</t>
  </si>
  <si>
    <t>Голубика (Borówka "Bluecrop")</t>
  </si>
  <si>
    <t>Голубика (Borówka "Bluegold")</t>
  </si>
  <si>
    <t>Голубика (Borówka "Bonus")</t>
  </si>
  <si>
    <t>Голубика (Borówka "Bruggita")</t>
  </si>
  <si>
    <t>Голубика (Borówka "Chandler")</t>
  </si>
  <si>
    <t>Голубика (Borówka "Duke")</t>
  </si>
  <si>
    <t>Голубика (Borówka "Elizabeth")</t>
  </si>
  <si>
    <t>Голубика (Borówka "Elliot")</t>
  </si>
  <si>
    <t>Голубика (Borówka "Nelson")</t>
  </si>
  <si>
    <t>Голубика (Borówka "Patriot")</t>
  </si>
  <si>
    <t>Голубика (Borówka "Sierra")</t>
  </si>
  <si>
    <t>Голубика (Borówka "Spartan")</t>
  </si>
  <si>
    <t>Дейция гибридная (Deutzia x hybrida "Pink Pom Pom")</t>
  </si>
  <si>
    <t>Ива тонкостолбиковая (Salix gracilistyla "Mt Aso")</t>
  </si>
  <si>
    <t>Пузыреплодник калинолистный (Physocarpus opulifolius "Chameleon")</t>
  </si>
  <si>
    <t>Пузыреплодник калинолистный (Physocarpus opulifolius "Magic Ball")</t>
  </si>
  <si>
    <t>Пузыреплодник калинолистный (Physocarpus opulifolius "Orange Sunset")</t>
  </si>
  <si>
    <t>Пузыреплодник калинолистный (Physocarpus opulifolius "Purple Horizon")</t>
  </si>
  <si>
    <t>Пузыреплодник калинолистный (Physocarpus opulifolius "Schuch")</t>
  </si>
  <si>
    <t>Спирея японская (Spiraea japonica Candlelight)</t>
  </si>
  <si>
    <t>Спирея японская (Spiraea japonica "Genpei/Shirobana")</t>
  </si>
  <si>
    <t>Спирея японская (Spiraea japonica "Japanese Dwarf")</t>
  </si>
  <si>
    <t>Спирея японская (Spiraea japonica "Golden Princess")</t>
  </si>
  <si>
    <t>Форзиция промежуточная (Forsythia x intermedia "Era")</t>
  </si>
  <si>
    <t>Форзиция промежуточная (Forsythia x intermedia "Kumson")</t>
  </si>
  <si>
    <t>Форзиция промежуточная (Forsythia x intermedia "Maluch")</t>
  </si>
  <si>
    <t>Ель MIX</t>
  </si>
  <si>
    <t>Ель восточная (Picea orientalis "Juwel")</t>
  </si>
  <si>
    <t>Ель колючая (Picea pungens "Bialabok")</t>
  </si>
  <si>
    <t>Ель колючая (Picea pungens "Blaue Kissen")</t>
  </si>
  <si>
    <t>Ель колючая (Picea pungens "Brynek")</t>
  </si>
  <si>
    <t>Pa80</t>
  </si>
  <si>
    <t>Ель колючая (Picea pungens "Edith")</t>
  </si>
  <si>
    <t>Ель колючая (Picea pungens "Glauca Globosa")</t>
  </si>
  <si>
    <t>C25-C35</t>
  </si>
  <si>
    <t>Pa 100-120</t>
  </si>
  <si>
    <t>Ель колючая (Picea pungens "Glauca")#</t>
  </si>
  <si>
    <t>Ель колючая (Picea pungens "Hoopsii")</t>
  </si>
  <si>
    <t>Ель колючая (Picea pungens "Iseli Fastigiate")</t>
  </si>
  <si>
    <t>70-80</t>
  </si>
  <si>
    <t>Ель колючая (Picea pungens "Mecky")</t>
  </si>
  <si>
    <t>Ель колючая (Picea pungens "Moj Ogrod")</t>
  </si>
  <si>
    <t>Ель колючая (Picea pungens "Mrs. Cesarini")</t>
  </si>
  <si>
    <t>Ель колючая (Picea pungens "Oldenburg")</t>
  </si>
  <si>
    <t>d 20</t>
  </si>
  <si>
    <t>Ель колючая (Picea pungens "St. Mary's Broom")</t>
  </si>
  <si>
    <t>Ра 70-90</t>
  </si>
  <si>
    <t>Ель колючая (Picea pungens "Super Blue")/</t>
  </si>
  <si>
    <t>Ель колючая (Picea pungens "Szpaczek")</t>
  </si>
  <si>
    <t>Ель обыкновенная (Picea abies "Acrocona")</t>
  </si>
  <si>
    <t>Ель обыкновенная (Picea abies "Cupressina")</t>
  </si>
  <si>
    <t>Ель обыкновенная (Picea abies "Gold Nugget")</t>
  </si>
  <si>
    <t>Ель обыкновенная (Picea abies "Inversa")</t>
  </si>
  <si>
    <t>Pa 130-140</t>
  </si>
  <si>
    <t>Ель обыкновенная (Picea abies "Little Gem")</t>
  </si>
  <si>
    <t>d 15-20</t>
  </si>
  <si>
    <t>Ель обыкновенная (Picea abies "Multheralm")</t>
  </si>
  <si>
    <t>Ель обыкновенная (Picea abies "Nidiformis")</t>
  </si>
  <si>
    <t>Ель обыкновенная (Picea abies "Ohlendorffii")</t>
  </si>
  <si>
    <t>Ель обыкновенная (Picea abies "Pusch")</t>
  </si>
  <si>
    <t>Ель обыкновенная (Picea abies "Svaty Jan")</t>
  </si>
  <si>
    <t>Ель обыкновенная (Picea abies "Tompa")</t>
  </si>
  <si>
    <t>Ель обыкновенная (Picea abies "Velopoli")</t>
  </si>
  <si>
    <t>20+</t>
  </si>
  <si>
    <t>Ель обыкновенная (Picea abies "Will’s Zwerg")</t>
  </si>
  <si>
    <t>Ель обыкновенная (Picea abies)#</t>
  </si>
  <si>
    <t>100-140</t>
  </si>
  <si>
    <t>Ель сербская (Picea omorika "Beran")</t>
  </si>
  <si>
    <t>Ель сербская (Picea omorika "Kamenz")</t>
  </si>
  <si>
    <t>Ель сербская (Picea omorika "Karel")</t>
  </si>
  <si>
    <t>Ель сербская (Picea omorika "Nana")</t>
  </si>
  <si>
    <t>Ель сербская (Picea omorika "Peve Tijn")</t>
  </si>
  <si>
    <t>Ель сизая (Picea glauca "Araucarioides")</t>
  </si>
  <si>
    <t>Ель сизая (Picea glauca "Cecylia")</t>
  </si>
  <si>
    <t>Ель сизая (Picea glauca "Conica")#</t>
  </si>
  <si>
    <t>Ель сизая (Picea glauca "Conica")</t>
  </si>
  <si>
    <t>Ель сизая (Picea glauca "Daisy's White")</t>
  </si>
  <si>
    <t>Ель сизая (Picea glauca "Dent")</t>
  </si>
  <si>
    <t>Ель сизая (Picea glauca "Laurin")</t>
  </si>
  <si>
    <t>Ель сизая (Picea glauca "Nana")</t>
  </si>
  <si>
    <t>Ель сизая (Picea glauca "Sanders Blue")</t>
  </si>
  <si>
    <t>Ель ситхинская (Picea sitchensis "Gellert")</t>
  </si>
  <si>
    <t>Ель ситхинская (Picea sitchensis "Rom")</t>
  </si>
  <si>
    <t>Ель ситхинская (Picea sitchensis "Silberzwerg")</t>
  </si>
  <si>
    <t>Ель чёрная (Picea mariana "Krenek")</t>
  </si>
  <si>
    <t>Ель энгельмана (Picea engelmannii "Talbot Lake")</t>
  </si>
  <si>
    <t>Кипарисовик горохоплодный (Chamaecyparis pisifera "Filifera Aureovariegata")#</t>
  </si>
  <si>
    <t>Кипарисовик горохоплодный (Chamaecyparis pisifera "Filifera Nana")#</t>
  </si>
  <si>
    <t>Кипарисовик горохоплодный (Chamaecyparis pisifera "Filifera")</t>
  </si>
  <si>
    <t>Кипарисовик горохоплодный (Chamaecyparis pisifera "Golden Mop")#</t>
  </si>
  <si>
    <t>Кипарисовик Лавсана (Chamaecyparis lawsoniana "Alumigold")</t>
  </si>
  <si>
    <t>Кипарисовик Лавсана (Chamaecyparis lawsoniana "Columnaris")</t>
  </si>
  <si>
    <t>35-40</t>
  </si>
  <si>
    <t>Кипарисовик Лавсана (Chamaecyparis lawsoniana "Ivonne")</t>
  </si>
  <si>
    <t>Кипарисовик Лавсана (Chamaecyparis lawsoniana "Stardust")</t>
  </si>
  <si>
    <t>Кипарисовик туполистный (Chamaecyparis obtusa "Nana Gracilis")</t>
  </si>
  <si>
    <t>Кипарисовик туполистный (Chamaecyparis obtusa "Oregon Crested")</t>
  </si>
  <si>
    <t>Кипарисовик туполистный (Chamaecyparis obtusa "Tsatsumi Gold")</t>
  </si>
  <si>
    <t>Кипарисовик Нутканский (Chamaecyparis nootkatensis "Green Arrow")</t>
  </si>
  <si>
    <t>Лиственница европейская (Larix decidua "Blue Ball")</t>
  </si>
  <si>
    <t>Лиственница европейская (Larix decidua "Pendula")</t>
  </si>
  <si>
    <t>Pa 120-180</t>
  </si>
  <si>
    <t>Лиственница европейская (Larix decidua "Pendula")#</t>
  </si>
  <si>
    <t>Лиственница европейская (Larix decidua)</t>
  </si>
  <si>
    <t>Можжевельник виргинский (Juniperus virginiana "Hetzii")</t>
  </si>
  <si>
    <t>d 100-115</t>
  </si>
  <si>
    <t>Можжевельник горизонтальный (Juniperus horizontalis "Andorra Compact")</t>
  </si>
  <si>
    <t>Можжевельник горизонтальный (Juniperus horizontalis "Blue Chip")</t>
  </si>
  <si>
    <t>Можжевельник горизонтальный (Juniperus horizontalis "Golden Carpet")#</t>
  </si>
  <si>
    <t>Можжевельник горизонтальный (Juniperus horizontalis "Golden Carpet")/</t>
  </si>
  <si>
    <t>d 30-40</t>
  </si>
  <si>
    <t>Можжевельник горизонтальный (Juniperus horizontalis "Ice Blue")</t>
  </si>
  <si>
    <t>Можжевельник горизонтальный (Juniperus horizontalis "Prince  of Walis")</t>
  </si>
  <si>
    <t>Можжевельник горизонтальный (Juniperus horizontalis 'Willtoni')#</t>
  </si>
  <si>
    <t>Можжевельник казацкий (Juniperus sabina "Broadmoor")/</t>
  </si>
  <si>
    <t>d 100-110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</si>
  <si>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</si>
  <si>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</si>
  <si>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</si>
  <si>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казацкий (Juniperus sabina "Rockery Gem")</t>
  </si>
  <si>
    <t>Можжевельник казацкий (Juniperus sabina "Tamariscifolia")</t>
  </si>
  <si>
    <t>Можжевельник казацкий (Juniperus sabina "Variegata")</t>
  </si>
  <si>
    <t>Можжевельник китайский (Juniperus chinensis "Blaauw")</t>
  </si>
  <si>
    <t>Можжевельник китайский (Juniperus chinensis "Blue Alps")</t>
  </si>
  <si>
    <t>Можжевельник китайский (Juniperus chinensis "Expansa Variegata")</t>
  </si>
  <si>
    <t>d 40-45</t>
  </si>
  <si>
    <t>Можжевельник китайский (Juniperus chinensis "Mountbatten")</t>
  </si>
  <si>
    <t>110-130</t>
  </si>
  <si>
    <t>Можжевельник китайский (Juniperus chinensis "Stricta Variegata")</t>
  </si>
  <si>
    <t>Можжевельник китайский (Juniperus chinensis "Stricta")</t>
  </si>
  <si>
    <t>Можжевельник лежачий (Juniperus procumbens "Nana")</t>
  </si>
  <si>
    <t>С2-3</t>
  </si>
  <si>
    <t>Можжевельник обыкновенный (Juniperus communis "Goldschatz")</t>
  </si>
  <si>
    <t>Можжевельник обыкновенный (Juniperus communis "Meyer")#</t>
  </si>
  <si>
    <t>90-110</t>
  </si>
  <si>
    <t>Можжевельник обыкновенный (Juniperus communis "Repanda")</t>
  </si>
  <si>
    <t>d 35-40</t>
  </si>
  <si>
    <t>Можжевельник прибрежный (Juniperus conferta "Schlager")#</t>
  </si>
  <si>
    <t>Можжевельник скальный (Juniperus scopulorum "Blue Arrow")#</t>
  </si>
  <si>
    <t>120-140</t>
  </si>
  <si>
    <t>Можжевельник скальный (Juniperus scopulorum "Moonglow")</t>
  </si>
  <si>
    <t>Можжевельник средний (Juniperus media "Blue and Gold")</t>
  </si>
  <si>
    <t>Можжевельник средний (Juniperus media "King of Spring")</t>
  </si>
  <si>
    <t>d 50-70</t>
  </si>
  <si>
    <t>Можжевельник средний (Juniperus media "Mordigan Gold")</t>
  </si>
  <si>
    <t>d 45-65</t>
  </si>
  <si>
    <t>Можжевельник средний (Juniperus media "Pfitzeriana Compacta")</t>
  </si>
  <si>
    <t>Можжевельник средний (Juniperus media "Pfitzeriana Glauca")/</t>
  </si>
  <si>
    <t>d 50-60</t>
  </si>
  <si>
    <t>d 70-90</t>
  </si>
  <si>
    <t>Можжевельник чешуйчатый (Juniperus squamata "Blue Star")/</t>
  </si>
  <si>
    <t>d 20-25</t>
  </si>
  <si>
    <t>d 30-35</t>
  </si>
  <si>
    <t>Можжевельник чешуйчатый (Juniperus squamata "Gold Tip")</t>
  </si>
  <si>
    <t>Можжевельник чешуйчатый (Juniperus squamata "Holger")</t>
  </si>
  <si>
    <t>d 30-45</t>
  </si>
  <si>
    <t>d 65-75</t>
  </si>
  <si>
    <t>Можжевельник чешуйчатый (Juniperus squamata "Meyeri Compacta")</t>
  </si>
  <si>
    <t>d 40-50</t>
  </si>
  <si>
    <t>Можжевельник чешуйчатый (Juniperus squamata "Meyeri")</t>
  </si>
  <si>
    <t>45-60</t>
  </si>
  <si>
    <t>Пихта Вичи (Abies veitchii)</t>
  </si>
  <si>
    <t>Пихта корейская (Abies koreana "Silberlocke")</t>
  </si>
  <si>
    <t>Пихта корейская (Abies koreana)#</t>
  </si>
  <si>
    <t>Пихта Нордмана (Abies nordmanniana "Barabits Compact")</t>
  </si>
  <si>
    <t>Пихта Нордмана (Abies nordmanniana "Munsterland")</t>
  </si>
  <si>
    <t>Пихта одноцветная (Abies Concolor "Argentea")</t>
  </si>
  <si>
    <t>Пихта одноцветная (Abies Concolor "Spala")</t>
  </si>
  <si>
    <t>Пихта одноцветная (Abies Concolor)#</t>
  </si>
  <si>
    <t>Сосна белокорая (Pinus leucodermis "Malinki")</t>
  </si>
  <si>
    <t>Сосна белокорая (Pinus leucodermis "Schmidtii")</t>
  </si>
  <si>
    <t>Сосна Веймутова (Pinus strobus "Green Twist")</t>
  </si>
  <si>
    <t>Сосна Веймутова (Pinus strobus "Greg")</t>
  </si>
  <si>
    <t>c5</t>
  </si>
  <si>
    <t>Сосна Веймутова (Pinus strobus "Nana Compacta")</t>
  </si>
  <si>
    <t>Сосна Веймутова (Pinus strobus "Sea Urchin")</t>
  </si>
  <si>
    <t>Сосна Веймутова (Pinus strobus "Tiny Curls")</t>
  </si>
  <si>
    <t>Сосна гибкая (Pinus flexilis "Vanderwolf Pyramid")</t>
  </si>
  <si>
    <t>Сосна горная (Pinus mugo "Balcanica Aurea")</t>
  </si>
  <si>
    <t>Сосна горная (Pinus mugo "Benjamin")</t>
  </si>
  <si>
    <t>Сосна горная (Pinus mugo "Darobs Sun")</t>
  </si>
  <si>
    <t>Сосна горная (Pinus mugo "Gnom")</t>
  </si>
  <si>
    <t>Сосна горная (Pinus mugo "Golden Star")</t>
  </si>
  <si>
    <t>Сосна горная (Pinus mugo "Hesse")</t>
  </si>
  <si>
    <t>Сосна горная (Pinus mugo "Hexe")</t>
  </si>
  <si>
    <t>Сосна горная (Pinus mugo "Hrobecek")</t>
  </si>
  <si>
    <t>Сосна горная (Pinus mugo "Humpy)</t>
  </si>
  <si>
    <t>Сосна горная (Pinus mugo "Jakobsen")</t>
  </si>
  <si>
    <t>Сосна горная (Pinus mugo "Jezek")</t>
  </si>
  <si>
    <t>Сосна горная (Pinus mugo "Kissen")</t>
  </si>
  <si>
    <t>Сосна горная (Pinus mugo "Krnak")</t>
  </si>
  <si>
    <t>Сосна горная (Pinus mugo "Little Gold Star")</t>
  </si>
  <si>
    <t>Pa90</t>
  </si>
  <si>
    <t>Сосна горная (Pinus mugo "Mini Mops")</t>
  </si>
  <si>
    <t>Сосна горная (Pinus mugo "Mops")</t>
  </si>
  <si>
    <t>Сосна горная (Pinus mugo "Mugus")</t>
  </si>
  <si>
    <t>Сосна горная (Pinus mugo "Ophir")</t>
  </si>
  <si>
    <t>Сосна горная (Pinus mugo "Pal Maleter")</t>
  </si>
  <si>
    <t>Сосна горная (Pinus mugo "Schonberg")</t>
  </si>
  <si>
    <t>Сосна горная (Pinus mugo "Schweizer Tourist")</t>
  </si>
  <si>
    <t>Сосна горная (Pinus mugo "Sherwood Compact")</t>
  </si>
  <si>
    <t>Сосна горная (Pinus mugo "Varella")</t>
  </si>
  <si>
    <t>Сосна горная (Pinus mugo "Winter Gold")</t>
  </si>
  <si>
    <t>Сосна горная (Pinus mugo)#</t>
  </si>
  <si>
    <t>Сосна Гриффита (Pinus wallichiana)#</t>
  </si>
  <si>
    <t>Сосна густоцветковая (Pinus densiflora "Golden Ghost")</t>
  </si>
  <si>
    <t>Сосна густоцветковая (Pinus densiflora "Low Glow")</t>
  </si>
  <si>
    <t>Сосна густоцветковая (Pinus densiflora "Meylan Compact")/</t>
  </si>
  <si>
    <t>Сосна густоцветковая (Pinus densiflora "Pendwick")</t>
  </si>
  <si>
    <t>Сосна густоцветковая (Pinus densiflora "Umbraculifera")</t>
  </si>
  <si>
    <t>Сосна кедровая (Pinus cembra "Draijer's Dwarf")#</t>
  </si>
  <si>
    <t>Сосна кедровая (Pínus cembra)#</t>
  </si>
  <si>
    <t>Сосна кедровая европейская (Pinus cembra "Blue Ball")</t>
  </si>
  <si>
    <t>Сосна кедровая европейская (Pinus cembra "Draijer's Dwarf")</t>
  </si>
  <si>
    <t>Сосна крючковатая (Pinus uncinata "Nana Compacta")</t>
  </si>
  <si>
    <t>Сосна крючковатая (Pinus uncinata "Wiel")</t>
  </si>
  <si>
    <t>Сосна мексиканская (Pinus "Mexico")</t>
  </si>
  <si>
    <t>Сосна мелкоцветковая (Pinus parviflora "Green Monkey")</t>
  </si>
  <si>
    <t>Сосна мелкоцветковая (Pinus parviflora "Azuma Yugiri")</t>
  </si>
  <si>
    <t>Сосна мелкоцветковая (Pinus parviflora "Bergman")</t>
  </si>
  <si>
    <t>Сосна мелкоцветковая (Pinus parviflora "Blauer Engel")</t>
  </si>
  <si>
    <t>Сосна мелкоцветковая (Pinus parviflora "Bonnie Bergman")</t>
  </si>
  <si>
    <t>Сосна мелкоцветковая (Pinus parviflora "Bounty")</t>
  </si>
  <si>
    <t>Сосна мелкоцветковая (Pinus parviflora "Bunty")</t>
  </si>
  <si>
    <t>Сосна мелкоцветковая (Pinus parviflora "Dai-ho")</t>
  </si>
  <si>
    <t>45-50</t>
  </si>
  <si>
    <t>Сосна мелкоцветковая (Pinus parviflora "Fuku-zu-mi")</t>
  </si>
  <si>
    <t>40-45</t>
  </si>
  <si>
    <t>Сосна мелкоцветковая (Pinus parviflora "Koraku")</t>
  </si>
  <si>
    <t>Сосна мелкоцветковая (Pinus parviflora "Linda")</t>
  </si>
  <si>
    <t>Сосна мелкоцветковая (Pinus parviflora "Nellie")</t>
  </si>
  <si>
    <t>Сосна мелкоцветковая (Pinus parviflora "Saphir")</t>
  </si>
  <si>
    <t>Сосна мелкоцветковая (Pinus parviflora "Shizukagoten")</t>
  </si>
  <si>
    <t>Сосна мелкоцветковая (Pinus parviflora "Venus")</t>
  </si>
  <si>
    <t>Сосна обыкновенная (Pinus sylvestris "Chantry Blue")</t>
  </si>
  <si>
    <t>Сосна обыкновенная (Pinus sylvestris "Cindy")</t>
  </si>
  <si>
    <t>Сосна обыкновенная (Pinus sylvestris "Fastigiata")</t>
  </si>
  <si>
    <t>Сосна обыкновенная (Pinus sylvestris "Jeremy")</t>
  </si>
  <si>
    <t>Сосна обыкновенная (Pinus sylvestris "Moseri")</t>
  </si>
  <si>
    <t>Сосна обыкновенная (Pinus sylvestris)#</t>
  </si>
  <si>
    <t>Сосна остистая (Pinus aristata)</t>
  </si>
  <si>
    <t>Сосна смолистая (Pinus resinosa "Watnong")/</t>
  </si>
  <si>
    <t>Сосна смолистая (Pinus resinosa "Watnong")</t>
  </si>
  <si>
    <t>Сосна Тунберга (Pinus thunbergii "Ogon")</t>
  </si>
  <si>
    <t>Сосна черная (Pinus nigra "Agnes")</t>
  </si>
  <si>
    <t>Сосна черная (Pinus nigra "Austriaca")#</t>
  </si>
  <si>
    <t>Сосна черная (Pinus nigra "Cebennensis Nana")</t>
  </si>
  <si>
    <t>Сосна черная (Pinus nigra "Cebenensis Nana")</t>
  </si>
  <si>
    <t>Сосна черная (Pinus nigra "Goldfingers")</t>
  </si>
  <si>
    <t>Сосна черная (Pinus nigra "Green Tower")</t>
  </si>
  <si>
    <t>Сосна черная (Pinus nigra "Helga")</t>
  </si>
  <si>
    <t>Сосна черная (Pinus nigra "Juda")</t>
  </si>
  <si>
    <t>Сосна черная (Pinus nigra "Kleiner Turn")</t>
  </si>
  <si>
    <t>40</t>
  </si>
  <si>
    <t>Сосна черная (Pinus nigra "Oregon Green")</t>
  </si>
  <si>
    <t>Сосна черная (Pinus nigra "Ottos Compact")</t>
  </si>
  <si>
    <t>Сосна черная (Pinus nigra "Piramidalis")#</t>
  </si>
  <si>
    <t>Сосна черная (Pinus nigra "Rockley WB")</t>
  </si>
  <si>
    <t>Сосна шверина (Рinus schwerinii "Wiethorst")</t>
  </si>
  <si>
    <t>Тис средний (Taxus media "Hicksii")#</t>
  </si>
  <si>
    <t>Тис средний (Taxus media "Hillii")</t>
  </si>
  <si>
    <t>Тис ягодный (Taxus baccata "David")</t>
  </si>
  <si>
    <t>Тис ягодный (Taxus baccata "Elegantissima")#</t>
  </si>
  <si>
    <t>Тсуга канадская (Tsuga canadensis "Nana")*</t>
  </si>
  <si>
    <t>Туя западная (Thuja occidentalis "Columna")</t>
  </si>
  <si>
    <t>Туя западная (Thuja occidentalis "Danica")</t>
  </si>
  <si>
    <t>Туя западная (Thuja occidentalis "Europe Gold'')</t>
  </si>
  <si>
    <t>Туя западная (Thuja occidentalis "Fastigiata'')</t>
  </si>
  <si>
    <t>Туя западная (Thuja occidentalis "Filiformis'')</t>
  </si>
  <si>
    <t>Туя западная (Thuja occidentalis "Gold Pearle'')</t>
  </si>
  <si>
    <t>Туя западная (Thuja occidentalis "Golden Globe'')</t>
  </si>
  <si>
    <t>Туя западная (Thuja occidentalis "Golden Smaragd")/</t>
  </si>
  <si>
    <t>Туя западная (Thuja occidentalis "Hoseri'')/</t>
  </si>
  <si>
    <t>Туя западная (Thuja occidentalis "Konfettii")</t>
  </si>
  <si>
    <t>Туя западная (Thuja occidentalis "Little Champion")/</t>
  </si>
  <si>
    <t>Туя западная (Thuja occidentalis "Little Gem")</t>
  </si>
  <si>
    <t>h30 d25</t>
  </si>
  <si>
    <t>Туя западная (Thuja occidentalis "Maja")#</t>
  </si>
  <si>
    <t>Туя западная (Thuja occidentalis "Mirjam")/</t>
  </si>
  <si>
    <t>Туя западная (Thuja occidentalis "Smaragd")</t>
  </si>
  <si>
    <t>Туя западная (Thuja occidentalis "Woodwardii")/</t>
  </si>
  <si>
    <t>h 40 d 30-35</t>
  </si>
  <si>
    <t>Туя западная (Thyja occidentalis "Miky")</t>
  </si>
  <si>
    <t>Туя западная (Thyja occidentalis "Smaragd")#</t>
  </si>
  <si>
    <t>Туя складчатая (Thuja occidentalis "Aldrich Mountain")#</t>
  </si>
  <si>
    <t>Туя складчатая (Thuja plicata "Kagers Beauty")</t>
  </si>
  <si>
    <t>Туя складчатая (Thuja plicata "Kornik")#</t>
  </si>
  <si>
    <t>Туя складчатая (Thuja plicata "Whipcord")</t>
  </si>
  <si>
    <t>Туя складчатая (Thuja plicata "Zebrina Extra Gold")#</t>
  </si>
  <si>
    <t xml:space="preserve">                           ЛИСТВЕННЫЕ ДЕРЕВЬЯ</t>
  </si>
  <si>
    <t>Береза белокорая (Betula utilis "Doorenbos")</t>
  </si>
  <si>
    <t>2-2,5</t>
  </si>
  <si>
    <t>Береза бородавчатая (Betula pendula)#</t>
  </si>
  <si>
    <t>Береза повислая (Betula pendula "Spider Alley")</t>
  </si>
  <si>
    <t>180-200</t>
  </si>
  <si>
    <t>Береза повислая (Betula pendula "Youngii")</t>
  </si>
  <si>
    <t>Береза повислая (Betula pendula "Youngii")#</t>
  </si>
  <si>
    <t>C45</t>
  </si>
  <si>
    <t>Бобовник Ватерера (Laburnum x watereri "Vossii")#</t>
  </si>
  <si>
    <t>200-240</t>
  </si>
  <si>
    <t>Боярышник обыкновенный (Crataegus levigiata "Paul’s Scarlet")#</t>
  </si>
  <si>
    <t>С45</t>
  </si>
  <si>
    <t>250-300</t>
  </si>
  <si>
    <t>400-500</t>
  </si>
  <si>
    <t>Боярышник обыкновенный (Crataegus levigiata)#</t>
  </si>
  <si>
    <t>С2-C5</t>
  </si>
  <si>
    <t>Бук лесной (Fagus sylvatica "Pendula")</t>
  </si>
  <si>
    <t>С30</t>
  </si>
  <si>
    <t>Pa 250-300</t>
  </si>
  <si>
    <t>Бук лесной (Fagus sylvatica)#</t>
  </si>
  <si>
    <t>Вишня мелкопильчатая (Prunus serrulata "Kanzan")</t>
  </si>
  <si>
    <t>Pa 120-130</t>
  </si>
  <si>
    <t>Вишня мелкопильчатая (Prunus serrulata "Kanzan")#</t>
  </si>
  <si>
    <t>C60</t>
  </si>
  <si>
    <t>Pa 200</t>
  </si>
  <si>
    <t>200-250</t>
  </si>
  <si>
    <t>Вишня мелкопильчатая (Prunus serrulata "Kiku-shidare-zakura")</t>
  </si>
  <si>
    <t>Вишня мелькопильчатая (Prunus serrulata "Kiku-shidare-zakura")#</t>
  </si>
  <si>
    <t>Pa 120-150</t>
  </si>
  <si>
    <t>Вишня шаровидная (Prunus cerasus "Umbraculifera")#</t>
  </si>
  <si>
    <t>Вяз шершавый (Ulmus glabra "Сamperdownii")</t>
  </si>
  <si>
    <t>Вяз шершавый (Ulmus glabra "Comperdownii")#</t>
  </si>
  <si>
    <t>Гинкго билоба (Ginkgo biloba)#</t>
  </si>
  <si>
    <t>300-350</t>
  </si>
  <si>
    <t>Дуб красный (Quercus rubra)#</t>
  </si>
  <si>
    <t>C2-С5</t>
  </si>
  <si>
    <t>Дуб черешчатый (Quercus robur "Fastigiata")#</t>
  </si>
  <si>
    <t>Дуб черешчатый (Quercus robur)#</t>
  </si>
  <si>
    <t>Ива козья (Salix caprea "Kilmarnock")</t>
  </si>
  <si>
    <t>Ива пурпурная (Salix purpurea "Pendula")#</t>
  </si>
  <si>
    <t>Pa 140</t>
  </si>
  <si>
    <t>Ива пурпурная (Salix purpurea )#</t>
  </si>
  <si>
    <t>Ива пурпурная (Salix purpurea )</t>
  </si>
  <si>
    <t>50-100</t>
  </si>
  <si>
    <t>Ива цельнолистная (Salix intengra "Hakuro-nishiki")</t>
  </si>
  <si>
    <t>Карагана древовидная (Caragana arborescens "Pendula")#</t>
  </si>
  <si>
    <t>Карагана древовидная (Caragana arborescens "Walker")#</t>
  </si>
  <si>
    <t>120-150</t>
  </si>
  <si>
    <t>Катальпа бигнониевидная (Catalpa bignonioides "Nana")#</t>
  </si>
  <si>
    <t>150-180</t>
  </si>
  <si>
    <t>Клен красный (Acer rubrum)#</t>
  </si>
  <si>
    <t>С5-C7,5</t>
  </si>
  <si>
    <t>Ра 130-160</t>
  </si>
  <si>
    <t>Клен остролистный (Acer platanoides "Crimson Centry")#</t>
  </si>
  <si>
    <t>С60</t>
  </si>
  <si>
    <t>Клен остролистный (Acer platanoides "Crimson King")</t>
  </si>
  <si>
    <t>С24</t>
  </si>
  <si>
    <t>Pa 230-250</t>
  </si>
  <si>
    <t>Клен остролистный (Acer platanoides "Esk Sinsed")</t>
  </si>
  <si>
    <t>C35</t>
  </si>
  <si>
    <t>Клен остролистный (Acer platanoides "Globosum")#</t>
  </si>
  <si>
    <t>Клен остролистный (Acer platanoides "Globosum")/</t>
  </si>
  <si>
    <t>Клен остролистный (Acer platanoides "Golden Globe")/</t>
  </si>
  <si>
    <t>Pa 180-200</t>
  </si>
  <si>
    <t>Клен остролистный (Acer platanoides "Prinston Gold")#</t>
  </si>
  <si>
    <t>Клен остролистный (Acer platanoides "Purple Globe")#</t>
  </si>
  <si>
    <t>Pa 180</t>
  </si>
  <si>
    <t>Клен остролистный (Acer platanoides "Royal Red")#</t>
  </si>
  <si>
    <t>Клен остролистный (Acer platanoides)#</t>
  </si>
  <si>
    <t>Клен пальмолистный (Acer palmatum "Aurea")</t>
  </si>
  <si>
    <t>Клен пальмолистный (Acer palmatum "Autum Moon")</t>
  </si>
  <si>
    <t>Клен пальмолистный (Acer palmatum "Inaba Shidare")</t>
  </si>
  <si>
    <t>Pa 80</t>
  </si>
  <si>
    <t>Клен пальмолистный (Acer palmatum "Orangeola")</t>
  </si>
  <si>
    <t>Клен пальмолистный (Acer palmatum "Trompenburg")</t>
  </si>
  <si>
    <t>C12</t>
  </si>
  <si>
    <t xml:space="preserve">Клен пальмолистный (Acer palmatum) MIX </t>
  </si>
  <si>
    <t>Клен полевой (Acer campestre "Karnival")#</t>
  </si>
  <si>
    <t>Клен полевой (Acer campestre)#</t>
  </si>
  <si>
    <t>Клен ясенелистный (Acer negundo "Flamingo")#</t>
  </si>
  <si>
    <t>Pa 160</t>
  </si>
  <si>
    <t>Лещина древовидная ("Corylus colurna")#</t>
  </si>
  <si>
    <t>Лещина обыкновенная ("Corylus avellana")#</t>
  </si>
  <si>
    <t>Лещина обыкновенная (Corylus avellana "Cosford")</t>
  </si>
  <si>
    <t>Лещина обыкновенная (Corylus avellana "Syrena")</t>
  </si>
  <si>
    <t>Лещина обыкновенная (Corylus avellana "Webba Cenny")</t>
  </si>
  <si>
    <t>Липа крупнолистная (Tilia platyphyllos)#</t>
  </si>
  <si>
    <t>Липа мелколистная ("Tilia cordata")#</t>
  </si>
  <si>
    <t>Рябина обыкновенная (Sorbus aucuparia "Columna)#</t>
  </si>
  <si>
    <t>Рябина обыкновенная (Sorbus aucuparia "Fastigiata")#</t>
  </si>
  <si>
    <t>Pa 120</t>
  </si>
  <si>
    <t>Рябина обыкновенная (Sorbus aucuparia)#</t>
  </si>
  <si>
    <t>Рябина промежуточная (Sorbus intermedia)#</t>
  </si>
  <si>
    <t>Слива краснолистная (Prunus Cerasifera "Pissardii")#</t>
  </si>
  <si>
    <t>Яблоня мелкопильчатая (Prunus serrulata "Royal Burgundy")#</t>
  </si>
  <si>
    <t>Яблоня обильноцвет (Malus floribunda "Royality")#</t>
  </si>
  <si>
    <t>Азалия листопадная в ассортименте</t>
  </si>
  <si>
    <t>Азалия японская в ассортименте</t>
  </si>
  <si>
    <t>Астильба (Astilbe)</t>
  </si>
  <si>
    <t>Барбарис Оттавский (Berberis ottawensis "Superba")</t>
  </si>
  <si>
    <t>Барбарис Тунберга (Berberis thunbergii "Admiration")</t>
  </si>
  <si>
    <t>Барбарис Тунберга (Berberis thunbergii "Atropurpurea nana")</t>
  </si>
  <si>
    <t>Барбарис Тунберга (Berberis thunbergii "Atropurpurea")/</t>
  </si>
  <si>
    <t>Барбарис Тунберга (Berberis thunbergii "Bagatelle")</t>
  </si>
  <si>
    <t>Барбарис Тунберга (Berberis thunbergii "Dart`s Red Ledy")</t>
  </si>
  <si>
    <t>Барбарис Тунберга (Berberis thunbergii "Diabolicum")</t>
  </si>
  <si>
    <t>Барбарис Тунберга (Berberis thunbergii "Flamingo")</t>
  </si>
  <si>
    <t>Барбарис Тунберга (Berberis thunbergii "Florence")</t>
  </si>
  <si>
    <t>Барбарис Тунберга (Berberis thunbergii "Golden Ring")</t>
  </si>
  <si>
    <t>Барбарис Тунберга (Berberis thunbergii "Golden Rocket")</t>
  </si>
  <si>
    <t>C2-C5</t>
  </si>
  <si>
    <t>Барбарис Тунберга (Berberis thunbergii "Indian Sammer")</t>
  </si>
  <si>
    <t>Барбарис Тунберга (Berberis thunbergii "Kobold")/</t>
  </si>
  <si>
    <t>Барбарис Тунберга (Berberis thunbergii "Maria")</t>
  </si>
  <si>
    <t>Барбарис Тунберга (Berberis thunbergii "Natasha")</t>
  </si>
  <si>
    <t>Барбарис Тунберга (Berberis thunbergii "Orange Moon")/</t>
  </si>
  <si>
    <t>Барбарис Тунберга (Berberis thunbergii "Orange Sunrise")</t>
  </si>
  <si>
    <t>Барбарис Тунберга (Berberis thunbergii "Red Carpet")</t>
  </si>
  <si>
    <t>Барбарис Тунберга (Berberis thunbergii "Ruby Star")</t>
  </si>
  <si>
    <t>Барбарис Тунберга (Berberis thunbergii "Starburst")</t>
  </si>
  <si>
    <t>Барбарис Тунберга (Berberis thunbergii "Summer Sunset")/</t>
  </si>
  <si>
    <t>Барбарис Тунберга (Berberis thunbergii "Tiny Gold")</t>
  </si>
  <si>
    <t>30-45</t>
  </si>
  <si>
    <t>Бересклет европейский (Euonymus europaeus)#</t>
  </si>
  <si>
    <t>Бересклет крылатый (euonymus alatus)</t>
  </si>
  <si>
    <t>Ра 120</t>
  </si>
  <si>
    <t>Вейгела цветущая (Weigela florida "Victoria")</t>
  </si>
  <si>
    <t>Гейхера (Heuchera "Champagne")</t>
  </si>
  <si>
    <t>Гейхера (Heuchera "Cherry Truffles")</t>
  </si>
  <si>
    <t>Гейхера (Heuchera "Delta Dawn")</t>
  </si>
  <si>
    <t>Гейхера (Heuchera "Erecta")</t>
  </si>
  <si>
    <t>Гейхера (Heuchera "Forever Red")</t>
  </si>
  <si>
    <t>Гейхера (Heuchera "Lime Marmalade")</t>
  </si>
  <si>
    <t>Гейхера (Heuchera "Paprica")</t>
  </si>
  <si>
    <t>Гейхера (Heuchera "Pink Panther")</t>
  </si>
  <si>
    <t>Гейхера (Heuchera "World Caffe Corretto")</t>
  </si>
  <si>
    <t>Гейхера (Heuchera) в ассортименте</t>
  </si>
  <si>
    <t>Голубика (Borówka "Bluecrop")#</t>
  </si>
  <si>
    <t>Голубика (Borówka "Bluegold")#</t>
  </si>
  <si>
    <t>Голубика (Borówka "Bonus")#</t>
  </si>
  <si>
    <t>Голубика (Borówka "Herbert")</t>
  </si>
  <si>
    <t>Голубика (Borówka "Rekka")</t>
  </si>
  <si>
    <t>Гортензия в ассортименте</t>
  </si>
  <si>
    <t>Гортензия крупнолистная (Hydrangea macrophylla "Royal Red")</t>
  </si>
  <si>
    <t>Гортензия крупнолистная (Hydrangea macrophylla "Speedy Red")</t>
  </si>
  <si>
    <t>Гортензия метельчатая (Hydrangea  paniculata "Gercules")</t>
  </si>
  <si>
    <t>Гортензия метельчатая (Hydrangea  paniculata "Graffiti")</t>
  </si>
  <si>
    <t>Гортензия метельчатая (Hydrangea  paniculata "Limelight")</t>
  </si>
  <si>
    <t>Гортензия метельчатая (Hydrangea  paniculata "Magical Anoles")</t>
  </si>
  <si>
    <t>Гортензия метельчатая (Hydrangea  paniculata "Magical Moonlight")</t>
  </si>
  <si>
    <t>Гортензия метельчатая (Hydrangea  paniculata "Magical Sweet Sommer")</t>
  </si>
  <si>
    <t>Гортензия метельчатая (Hydrangea  paniculata "Pastel Green")</t>
  </si>
  <si>
    <t>Гортензия метельчатая (Hydrangea  paniculata "Polar Bear")/</t>
  </si>
  <si>
    <t>Гортензия метельчатая (Hydrangea  paniculata "Silver Dollar")/</t>
  </si>
  <si>
    <t>Гортензия метельчатая (Hydrangea  paniculata "Skyfall")</t>
  </si>
  <si>
    <t>Гортензия метельчатая (Hydrangea  paniculata "Sundae Fraise")</t>
  </si>
  <si>
    <t>Гортензия метельчатая (Hydrangea  paniculata "Vanille Fraise")</t>
  </si>
  <si>
    <t xml:space="preserve">Гортензия черешковая (Hydrangea anomala petiolaris) </t>
  </si>
  <si>
    <t>Дерен белый (Cornus alba "Elegantissima")</t>
  </si>
  <si>
    <t>Дерен белый (Cornus alba "Sibirica" Variegata)#</t>
  </si>
  <si>
    <t>Калина обыкновенная (Viburnum opulus "Roseum")</t>
  </si>
  <si>
    <t>Калина обыкновенная (Viburnum opulus "Xanthocarpum")#</t>
  </si>
  <si>
    <t>Калина обыкновенная (Viburnum opulus)#</t>
  </si>
  <si>
    <t>Лапчатка кустарниковая (Potentilla fruticosa "Daydawn")</t>
  </si>
  <si>
    <t>Лапчатка кустарниковая (Potentilla fruticosa "Goldfinger")</t>
  </si>
  <si>
    <t>Лапчатка кустарниковая (Potentilla fruticosa "Hopley Orange")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</si>
  <si>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</si>
  <si>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</si>
  <si>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</si>
  <si>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Лапчатка кустарниковая (Potentilla fruticosa)</t>
  </si>
  <si>
    <t>Лилия (Lilium "Bonanza")</t>
  </si>
  <si>
    <t>Лилия (Lilium "Foxtrot")</t>
  </si>
  <si>
    <t>Магнолия (Magnolia "Burgundy Star")</t>
  </si>
  <si>
    <t>Магнолия (Magnolia "Cheer")</t>
  </si>
  <si>
    <t>Магнолия (Magnolia "Elizabeth")</t>
  </si>
  <si>
    <t>Магнолия (Magnolia) в ассортименте</t>
  </si>
  <si>
    <t>Молодило (Rojniki) MIX</t>
  </si>
  <si>
    <t>Орех грецкий (Juglans regia)#</t>
  </si>
  <si>
    <t>Падуб остролистный (Ilex aquifolium "Alaska")</t>
  </si>
  <si>
    <t>Пион (Paeonia "Big Ben")</t>
  </si>
  <si>
    <t>Пион (Paeonia "Coral Sunset")</t>
  </si>
  <si>
    <t>Пион (Paeonia "Felix Crosse")</t>
  </si>
  <si>
    <t>Пион (Paeonia "Francoise Ortegat")</t>
  </si>
  <si>
    <t>Пион (Paeonia "Karl Rosenfield")</t>
  </si>
  <si>
    <t>Пион (Paeonia "Monsieur Martin Cahuzac")</t>
  </si>
  <si>
    <t>Пион (Paeonia "Primevere")</t>
  </si>
  <si>
    <t>Пион (Paeonia "Sarah Bernhardt")</t>
  </si>
  <si>
    <t>Пузыреплодник калинолистный (Physocarpus opulifolius "Diabolo")</t>
  </si>
  <si>
    <t>Рододендрон (Rhododendron "Germania")</t>
  </si>
  <si>
    <t>Рододендрон (Rhododendron "Lugano")</t>
  </si>
  <si>
    <t>Рододендрон (Rhododendron "Pearce's American Beauty")</t>
  </si>
  <si>
    <t>Рододендрон (Rhododendron "Polarnacht")</t>
  </si>
  <si>
    <t>Роза (Rosa) в ассортименте</t>
  </si>
  <si>
    <t>Рябина черноплодная (Arоnia melanocаrpa)</t>
  </si>
  <si>
    <t>Рябина черноплодная (Arоnia melanocаrpa)#</t>
  </si>
  <si>
    <t>100-130</t>
  </si>
  <si>
    <t>Самшит вечнозеленый (Buxus sempervirens)</t>
  </si>
  <si>
    <t>Сирень обыкновенная (Syringa vulgaris "Acubaefolia")</t>
  </si>
  <si>
    <t>Сирень обыкновенная (Syringa vulgaris "Beauty of Moscow")</t>
  </si>
  <si>
    <t>Сирень обыкновенная (Syringa vulgaris "Belle de Nancy")</t>
  </si>
  <si>
    <t>Сирень обыкновенная (Syringa vulgaris "Hortensia")</t>
  </si>
  <si>
    <t>Сирень обыкновенная (Syringa vulgaris "Krasavitsa Moskvy")</t>
  </si>
  <si>
    <t>Сирень обыкновенная (Syringa vulgaris "Madame Lemoine")</t>
  </si>
  <si>
    <t>Сирень обыкновенная (Syringa vulgaris "Nadezhda")</t>
  </si>
  <si>
    <t>Сирень обыкновенная (Syringa vulgaris "Sensation")</t>
  </si>
  <si>
    <t>Сирень обыкновенная (Syringa vulgaris)#</t>
  </si>
  <si>
    <t>Спирея Вангутта (Spiraea vanhouttei)</t>
  </si>
  <si>
    <t>Спирея густоцветковая (Spirea densiflora)#</t>
  </si>
  <si>
    <t>Спирея иволистная (Spiraea salicifolia)#</t>
  </si>
  <si>
    <t>Спирея ниппонская (Spiraea nipponica "June Bride")</t>
  </si>
  <si>
    <t>Спирея серая (Spiraea cinerea "Grefsheim")/</t>
  </si>
  <si>
    <t>Спирея японская (Spiraea japonica "Anthony Waterer")/</t>
  </si>
  <si>
    <t>Спирея японская (Spiraea japonica "Crispa")</t>
  </si>
  <si>
    <t>Спирея японская (Spiraea japonica "Firellight")#</t>
  </si>
  <si>
    <t>Спирея японская (Spiraea japonica "Firellight")</t>
  </si>
  <si>
    <t>Спирея японская (Spiraea japonica "Genpei")</t>
  </si>
  <si>
    <t>Спирея японская (Spiraea japonica "Goldmound")#</t>
  </si>
  <si>
    <t>Спирея японская (Spiraea japonica "Goldmaund")</t>
  </si>
  <si>
    <t>15-25</t>
  </si>
  <si>
    <t>Спирея японская (Spiraea japonica "Little Princess")</t>
  </si>
  <si>
    <t>Спирея японская (Spiraea japonica "Magic Carpet")</t>
  </si>
  <si>
    <t>Спирея ниппонская (Spiraea nipponica "Snowmound")#</t>
  </si>
  <si>
    <t>Форзиция промежуточная (Forsythia intermedia "Lednogora")</t>
  </si>
  <si>
    <t>Хоста (Hosta)</t>
  </si>
  <si>
    <t>Хоста гибридная (Hosta hybrida "White Feather")</t>
  </si>
  <si>
    <t>Чубушник венечный (Philadelphus coronarius)#</t>
  </si>
  <si>
    <t>Шиповник (Rosa canina)#</t>
  </si>
  <si>
    <t>НИВАКИ (БОНСАЙ)</t>
  </si>
  <si>
    <t>Бонсай Можжевельник (Juniperus)</t>
  </si>
  <si>
    <t>C130</t>
  </si>
  <si>
    <t>Бонсай Сосна (Pinus)</t>
  </si>
  <si>
    <t>ИТОГО</t>
  </si>
  <si>
    <t>Клен ложноплатановый (Acer pseudoplatanus "Esk Sunset")</t>
  </si>
  <si>
    <t>Можжевельник прибрежный (Juniperus conferta "Schlager")</t>
  </si>
  <si>
    <t>Туя западная (Thuja occidentalis "Brabant")/</t>
  </si>
  <si>
    <t>Можжевельник (Juniperus) MIX</t>
  </si>
  <si>
    <t>Пихта (Abies) MIX</t>
  </si>
  <si>
    <t>Клен гиннала (Acer ginnala)#</t>
  </si>
  <si>
    <t>Чубушник гибридный (Philadelphus hybridа "Innocence")#</t>
  </si>
  <si>
    <t>Ель колючая (Picea pungens "Glauca Kaibab")</t>
  </si>
  <si>
    <t>Кизильник блестящий (Cotoneaster lucidus)</t>
  </si>
  <si>
    <t>Туя западная (Thuja occidentalis "Holmstrup")</t>
  </si>
  <si>
    <t>Катальпа бигнониевидная (Catalpa bignonioides )#</t>
  </si>
  <si>
    <t>ОСЕНЬ 2025</t>
  </si>
  <si>
    <t>+375 (29) 646-86-86                         +375 (29) 110-86-86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</si>
</sst>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4"/>
      <color rgb="FFFF0000"/>
      <name val="Arial"/>
      <family val="2"/>
      <charset val="238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6" fillId="0" borderId="0"/>
    <xf numFmtId="0" fontId="18" fillId="0" borderId="0"/>
    <xf numFmtId="0" fontId="19" fillId="0" borderId="0"/>
  </cellStyleXfs>
  <cellXfs count="18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21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/>
    </xf>
    <xf numFmtId="1" fontId="5" fillId="2" borderId="1" xfId="6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165" fontId="13" fillId="0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top" wrapText="1"/>
    </xf>
    <xf numFmtId="49" fontId="5" fillId="2" borderId="2" xfId="5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49" fontId="6" fillId="2" borderId="2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vertical="center"/>
    </xf>
    <xf numFmtId="1" fontId="21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 wrapText="1"/>
    </xf>
    <xf numFmtId="0" fontId="16" fillId="0" borderId="0" xfId="1" quotePrefix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 wrapText="1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1270000</xdr:colOff>
      <xdr:row>0</xdr:row>
      <xdr:rowOff>266700</xdr:rowOff>
    </xdr:from>
    <xdr:to>
      <xdr:col>2</xdr:col>
      <xdr:colOff>228600</xdr:colOff>
      <xdr:row>3</xdr:row>
      <xdr:rowOff>167089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0" y="266700"/>
          <a:ext cx="4102100" cy="1119589"/>
        </a:xfrm>
        <a:prstGeom prst="rect">
          <a:avLst/>
        </a:prstGeom>
      </xdr:spPr>
    </xdr:pic>
    <xdr:clientData/>
  </xdr:twoCellAnchor>
  <xdr:twoCellAnchor editAs="oneCell">
    <xdr:from>
      <xdr:col>6</xdr:col>
      <xdr:colOff>236220</xdr:colOff>
      <xdr:row>3</xdr:row>
      <xdr:rowOff>152400</xdr:rowOff>
    </xdr:from>
    <xdr:to>
      <xdr:col>8</xdr:col>
      <xdr:colOff>35560</xdr:colOff>
      <xdr:row>3</xdr:row>
      <xdr:rowOff>496297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6A90BB8-42CD-DC42-8832-C387505E4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3580" y="1363980"/>
          <a:ext cx="1003300" cy="343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8"/>
  <sheetViews>
    <sheetView tabSelected="1" view="pageBreakPreview" zoomScaleNormal="100" zoomScaleSheetLayoutView="100" workbookViewId="0">
      <selection activeCell="B5" sqref="B5:H5"/>
    </sheetView>
  </sheetViews>
  <sheetFormatPr defaultColWidth="9.109375" defaultRowHeight="14.4"/>
  <cols>
    <col min="1" max="1" width="2.109375" style="4" customWidth="1"/>
    <col min="2" max="2" width="75" style="2" customWidth="1"/>
    <col min="3" max="3" width="11.77734375" style="7" customWidth="1"/>
    <col min="4" max="4" width="24.109375" style="8" bestFit="1" customWidth="1"/>
    <col min="5" max="5" width="13.109375" style="11" bestFit="1" customWidth="1"/>
    <col min="6" max="6" width="10.33203125" style="150" bestFit="1" customWidth="1"/>
    <col min="7" max="7" width="7.44140625" style="7" customWidth="1"/>
    <col min="8" max="8" width="10.109375" style="1" bestFit="1" customWidth="1"/>
    <col min="9" max="24" width="9.109375" style="4"/>
    <col min="25" max="16384" width="9.109375" style="2"/>
  </cols>
  <sheetData>
    <row r="1" spans="1:8" ht="25.95" customHeight="1">
      <c r="B1" s="155"/>
      <c r="C1" s="155"/>
      <c r="D1" s="41" t="s">
        <v>0</v>
      </c>
      <c r="E1" s="152" t="s">
        <v>67</v>
      </c>
      <c r="F1" s="152"/>
      <c r="G1" s="152"/>
      <c r="H1" s="152"/>
    </row>
    <row r="2" spans="1:8" ht="22.95" customHeight="1">
      <c r="B2" s="155"/>
      <c r="C2" s="155"/>
      <c r="D2" s="41" t="s">
        <v>1</v>
      </c>
      <c r="E2" s="153" t="s">
        <v>34</v>
      </c>
      <c r="F2" s="153"/>
      <c r="G2" s="153"/>
      <c r="H2" s="153"/>
    </row>
    <row r="3" spans="1:8" ht="46.95" customHeight="1">
      <c r="B3" s="155"/>
      <c r="C3" s="155"/>
      <c r="D3" s="41" t="s">
        <v>35</v>
      </c>
      <c r="E3" s="154" t="s">
        <v>36</v>
      </c>
      <c r="F3" s="154"/>
      <c r="G3" s="154"/>
      <c r="H3" s="154"/>
    </row>
    <row r="4" spans="1:8" ht="45" customHeight="1">
      <c r="B4" s="155"/>
      <c r="C4" s="155"/>
      <c r="D4" s="42" t="s">
        <v>68</v>
      </c>
      <c r="E4" s="180" t="s">
        <v>707</v>
      </c>
      <c r="F4" s="180"/>
      <c r="G4" s="180"/>
      <c r="H4" s="180"/>
    </row>
    <row r="5" spans="1:8" s="1" customFormat="1" ht="19.05" customHeight="1">
      <c r="A5" s="7"/>
      <c r="B5" s="160"/>
      <c r="C5" s="160"/>
      <c r="D5" s="160"/>
      <c r="E5" s="160"/>
      <c r="F5" s="160"/>
      <c r="G5" s="160"/>
      <c r="H5" s="160"/>
    </row>
    <row r="6" spans="1:8" ht="25.8">
      <c r="B6" s="161" t="s">
        <v>706</v>
      </c>
      <c r="C6" s="162"/>
      <c r="D6" s="162"/>
      <c r="E6" s="162"/>
      <c r="F6" s="162"/>
      <c r="G6" s="162"/>
      <c r="H6" s="163"/>
    </row>
    <row r="7" spans="1:8" ht="17.399999999999999">
      <c r="B7" s="164" t="s">
        <v>31</v>
      </c>
      <c r="C7" s="165"/>
      <c r="D7" s="165"/>
      <c r="E7" s="165"/>
      <c r="F7" s="165"/>
      <c r="G7" s="165"/>
      <c r="H7" s="166"/>
    </row>
    <row r="8" spans="1:8" ht="17.399999999999999">
      <c r="B8" s="164" t="s">
        <v>76</v>
      </c>
      <c r="C8" s="165"/>
      <c r="D8" s="165"/>
      <c r="E8" s="165"/>
      <c r="F8" s="165"/>
      <c r="G8" s="165"/>
      <c r="H8" s="166"/>
    </row>
    <row r="9" spans="1:8" ht="52.8">
      <c r="B9" s="9" t="s">
        <v>2</v>
      </c>
      <c r="C9" s="9" t="s">
        <v>3</v>
      </c>
      <c r="D9" s="9" t="s">
        <v>4</v>
      </c>
      <c r="E9" s="49" t="s">
        <v>5</v>
      </c>
      <c r="F9" s="142" t="s">
        <v>6</v>
      </c>
      <c r="G9" s="9" t="s">
        <v>7</v>
      </c>
      <c r="H9" s="6" t="s">
        <v>8</v>
      </c>
    </row>
    <row r="10" spans="1:8">
      <c r="B10" s="50" t="s">
        <v>77</v>
      </c>
      <c r="C10" s="51" t="s">
        <v>9</v>
      </c>
      <c r="D10" s="51" t="s">
        <v>15</v>
      </c>
      <c r="E10" s="52">
        <v>4.5</v>
      </c>
      <c r="F10" s="53">
        <f>E10*3.2</f>
        <v>14.4</v>
      </c>
      <c r="G10" s="35"/>
      <c r="H10" s="5">
        <f>G10*E10</f>
        <v>0</v>
      </c>
    </row>
    <row r="11" spans="1:8">
      <c r="B11" s="50" t="s">
        <v>702</v>
      </c>
      <c r="C11" s="51" t="s">
        <v>9</v>
      </c>
      <c r="D11" s="51" t="s">
        <v>78</v>
      </c>
      <c r="E11" s="52">
        <v>3.5</v>
      </c>
      <c r="F11" s="53">
        <f t="shared" ref="F11:F74" si="0">E11*3.2</f>
        <v>11.200000000000001</v>
      </c>
      <c r="G11" s="35"/>
      <c r="H11" s="5">
        <f>G11*E11</f>
        <v>0</v>
      </c>
    </row>
    <row r="12" spans="1:8">
      <c r="B12" s="50" t="s">
        <v>79</v>
      </c>
      <c r="C12" s="51" t="s">
        <v>16</v>
      </c>
      <c r="D12" s="51" t="s">
        <v>10</v>
      </c>
      <c r="E12" s="52">
        <v>4</v>
      </c>
      <c r="F12" s="53">
        <f t="shared" si="0"/>
        <v>12.8</v>
      </c>
      <c r="G12" s="35"/>
      <c r="H12" s="5">
        <f>G12*E12</f>
        <v>0</v>
      </c>
    </row>
    <row r="13" spans="1:8">
      <c r="B13" s="50" t="s">
        <v>80</v>
      </c>
      <c r="C13" s="51" t="s">
        <v>9</v>
      </c>
      <c r="D13" s="51" t="s">
        <v>12</v>
      </c>
      <c r="E13" s="52">
        <v>3.5</v>
      </c>
      <c r="F13" s="53">
        <f>E13*3.2</f>
        <v>11.200000000000001</v>
      </c>
      <c r="G13" s="35"/>
      <c r="H13" s="5">
        <f>G13*E13</f>
        <v>0</v>
      </c>
    </row>
    <row r="14" spans="1:8">
      <c r="B14" s="50" t="s">
        <v>80</v>
      </c>
      <c r="C14" s="51" t="s">
        <v>9</v>
      </c>
      <c r="D14" s="51" t="s">
        <v>22</v>
      </c>
      <c r="E14" s="52">
        <v>4.5</v>
      </c>
      <c r="F14" s="53">
        <f t="shared" si="0"/>
        <v>14.4</v>
      </c>
      <c r="G14" s="35"/>
      <c r="H14" s="5">
        <f t="shared" ref="H14:H95" si="1">G14*E14</f>
        <v>0</v>
      </c>
    </row>
    <row r="15" spans="1:8">
      <c r="B15" s="50" t="s">
        <v>81</v>
      </c>
      <c r="C15" s="51" t="s">
        <v>16</v>
      </c>
      <c r="D15" s="51" t="s">
        <v>15</v>
      </c>
      <c r="E15" s="52">
        <v>5</v>
      </c>
      <c r="F15" s="53">
        <f t="shared" si="0"/>
        <v>16</v>
      </c>
      <c r="G15" s="35"/>
      <c r="H15" s="5">
        <f t="shared" si="1"/>
        <v>0</v>
      </c>
    </row>
    <row r="16" spans="1:8">
      <c r="B16" s="50" t="s">
        <v>82</v>
      </c>
      <c r="C16" s="51" t="s">
        <v>16</v>
      </c>
      <c r="D16" s="51" t="s">
        <v>23</v>
      </c>
      <c r="E16" s="52">
        <v>4.5</v>
      </c>
      <c r="F16" s="53">
        <f t="shared" si="0"/>
        <v>14.4</v>
      </c>
      <c r="G16" s="35"/>
      <c r="H16" s="5">
        <f t="shared" si="1"/>
        <v>0</v>
      </c>
    </row>
    <row r="17" spans="2:8">
      <c r="B17" s="50" t="s">
        <v>83</v>
      </c>
      <c r="C17" s="51" t="s">
        <v>9</v>
      </c>
      <c r="D17" s="51" t="s">
        <v>26</v>
      </c>
      <c r="E17" s="52">
        <v>5</v>
      </c>
      <c r="F17" s="53">
        <f t="shared" si="0"/>
        <v>16</v>
      </c>
      <c r="G17" s="35"/>
      <c r="H17" s="5">
        <f t="shared" si="1"/>
        <v>0</v>
      </c>
    </row>
    <row r="18" spans="2:8">
      <c r="B18" s="50" t="s">
        <v>83</v>
      </c>
      <c r="C18" s="51" t="s">
        <v>9</v>
      </c>
      <c r="D18" s="51" t="s">
        <v>15</v>
      </c>
      <c r="E18" s="52">
        <v>3.5</v>
      </c>
      <c r="F18" s="53">
        <f t="shared" si="0"/>
        <v>11.200000000000001</v>
      </c>
      <c r="G18" s="35"/>
      <c r="H18" s="5">
        <f t="shared" si="1"/>
        <v>0</v>
      </c>
    </row>
    <row r="19" spans="2:8">
      <c r="B19" s="50" t="s">
        <v>84</v>
      </c>
      <c r="C19" s="51" t="s">
        <v>9</v>
      </c>
      <c r="D19" s="51" t="s">
        <v>78</v>
      </c>
      <c r="E19" s="52">
        <v>4</v>
      </c>
      <c r="F19" s="53">
        <f t="shared" si="0"/>
        <v>12.8</v>
      </c>
      <c r="G19" s="35"/>
      <c r="H19" s="5">
        <f t="shared" si="1"/>
        <v>0</v>
      </c>
    </row>
    <row r="20" spans="2:8">
      <c r="B20" s="17" t="s">
        <v>85</v>
      </c>
      <c r="C20" s="51" t="s">
        <v>16</v>
      </c>
      <c r="D20" s="51" t="s">
        <v>78</v>
      </c>
      <c r="E20" s="52">
        <v>4</v>
      </c>
      <c r="F20" s="53">
        <f t="shared" si="0"/>
        <v>12.8</v>
      </c>
      <c r="G20" s="35"/>
      <c r="H20" s="5">
        <f t="shared" si="1"/>
        <v>0</v>
      </c>
    </row>
    <row r="21" spans="2:8">
      <c r="B21" s="50" t="s">
        <v>86</v>
      </c>
      <c r="C21" s="51" t="s">
        <v>16</v>
      </c>
      <c r="D21" s="51" t="s">
        <v>15</v>
      </c>
      <c r="E21" s="52">
        <v>4</v>
      </c>
      <c r="F21" s="53">
        <f>E21*3.2</f>
        <v>12.8</v>
      </c>
      <c r="G21" s="35"/>
      <c r="H21" s="5">
        <f>G21*E21</f>
        <v>0</v>
      </c>
    </row>
    <row r="22" spans="2:8">
      <c r="B22" s="50" t="s">
        <v>86</v>
      </c>
      <c r="C22" s="51" t="s">
        <v>9</v>
      </c>
      <c r="D22" s="51" t="s">
        <v>21</v>
      </c>
      <c r="E22" s="52">
        <v>5</v>
      </c>
      <c r="F22" s="53">
        <f t="shared" si="0"/>
        <v>16</v>
      </c>
      <c r="G22" s="35"/>
      <c r="H22" s="5">
        <f t="shared" si="1"/>
        <v>0</v>
      </c>
    </row>
    <row r="23" spans="2:8">
      <c r="B23" s="50" t="s">
        <v>87</v>
      </c>
      <c r="C23" s="51" t="s">
        <v>16</v>
      </c>
      <c r="D23" s="51" t="s">
        <v>12</v>
      </c>
      <c r="E23" s="52">
        <v>4</v>
      </c>
      <c r="F23" s="53">
        <f>E23*3.2</f>
        <v>12.8</v>
      </c>
      <c r="G23" s="35"/>
      <c r="H23" s="5">
        <f>G23*E23</f>
        <v>0</v>
      </c>
    </row>
    <row r="24" spans="2:8">
      <c r="B24" s="50" t="s">
        <v>87</v>
      </c>
      <c r="C24" s="51" t="s">
        <v>9</v>
      </c>
      <c r="D24" s="51" t="s">
        <v>15</v>
      </c>
      <c r="E24" s="52">
        <v>5</v>
      </c>
      <c r="F24" s="53">
        <f t="shared" si="0"/>
        <v>16</v>
      </c>
      <c r="G24" s="35"/>
      <c r="H24" s="5">
        <f t="shared" si="1"/>
        <v>0</v>
      </c>
    </row>
    <row r="25" spans="2:8">
      <c r="B25" s="20" t="s">
        <v>88</v>
      </c>
      <c r="C25" s="51" t="s">
        <v>9</v>
      </c>
      <c r="D25" s="51" t="s">
        <v>23</v>
      </c>
      <c r="E25" s="52">
        <v>3.5</v>
      </c>
      <c r="F25" s="53">
        <f t="shared" si="0"/>
        <v>11.200000000000001</v>
      </c>
      <c r="G25" s="35"/>
      <c r="H25" s="5">
        <f t="shared" si="1"/>
        <v>0</v>
      </c>
    </row>
    <row r="26" spans="2:8">
      <c r="B26" s="50" t="s">
        <v>89</v>
      </c>
      <c r="C26" s="51" t="s">
        <v>9</v>
      </c>
      <c r="D26" s="51" t="s">
        <v>22</v>
      </c>
      <c r="E26" s="52">
        <v>3.5</v>
      </c>
      <c r="F26" s="53">
        <f t="shared" si="0"/>
        <v>11.200000000000001</v>
      </c>
      <c r="G26" s="35"/>
      <c r="H26" s="5">
        <f t="shared" si="1"/>
        <v>0</v>
      </c>
    </row>
    <row r="27" spans="2:8">
      <c r="B27" s="27" t="s">
        <v>90</v>
      </c>
      <c r="C27" s="51" t="s">
        <v>9</v>
      </c>
      <c r="D27" s="51" t="s">
        <v>78</v>
      </c>
      <c r="E27" s="52">
        <v>4</v>
      </c>
      <c r="F27" s="53">
        <f t="shared" si="0"/>
        <v>12.8</v>
      </c>
      <c r="G27" s="35"/>
      <c r="H27" s="5">
        <f t="shared" si="1"/>
        <v>0</v>
      </c>
    </row>
    <row r="28" spans="2:8">
      <c r="B28" s="27" t="s">
        <v>91</v>
      </c>
      <c r="C28" s="51" t="s">
        <v>9</v>
      </c>
      <c r="D28" s="51" t="s">
        <v>12</v>
      </c>
      <c r="E28" s="52">
        <v>3.5</v>
      </c>
      <c r="F28" s="53">
        <f t="shared" si="0"/>
        <v>11.200000000000001</v>
      </c>
      <c r="G28" s="35"/>
      <c r="H28" s="5">
        <f t="shared" si="1"/>
        <v>0</v>
      </c>
    </row>
    <row r="29" spans="2:8">
      <c r="B29" s="40" t="s">
        <v>92</v>
      </c>
      <c r="C29" s="51" t="s">
        <v>9</v>
      </c>
      <c r="D29" s="51" t="s">
        <v>10</v>
      </c>
      <c r="E29" s="52">
        <v>4.5</v>
      </c>
      <c r="F29" s="53">
        <f t="shared" si="0"/>
        <v>14.4</v>
      </c>
      <c r="G29" s="35"/>
      <c r="H29" s="5">
        <f t="shared" si="1"/>
        <v>0</v>
      </c>
    </row>
    <row r="30" spans="2:8">
      <c r="B30" s="19" t="s">
        <v>93</v>
      </c>
      <c r="C30" s="51" t="s">
        <v>9</v>
      </c>
      <c r="D30" s="51" t="s">
        <v>50</v>
      </c>
      <c r="E30" s="52">
        <v>4.5</v>
      </c>
      <c r="F30" s="53">
        <f t="shared" si="0"/>
        <v>14.4</v>
      </c>
      <c r="G30" s="35"/>
      <c r="H30" s="5">
        <f t="shared" si="1"/>
        <v>0</v>
      </c>
    </row>
    <row r="31" spans="2:8">
      <c r="B31" s="19" t="s">
        <v>94</v>
      </c>
      <c r="C31" s="51" t="s">
        <v>9</v>
      </c>
      <c r="D31" s="51" t="s">
        <v>12</v>
      </c>
      <c r="E31" s="52">
        <v>3.5</v>
      </c>
      <c r="F31" s="53">
        <f t="shared" si="0"/>
        <v>11.200000000000001</v>
      </c>
      <c r="G31" s="35"/>
      <c r="H31" s="5">
        <f t="shared" si="1"/>
        <v>0</v>
      </c>
    </row>
    <row r="32" spans="2:8">
      <c r="B32" s="14" t="s">
        <v>696</v>
      </c>
      <c r="C32" s="51" t="s">
        <v>9</v>
      </c>
      <c r="D32" s="51" t="s">
        <v>15</v>
      </c>
      <c r="E32" s="52">
        <v>3.5</v>
      </c>
      <c r="F32" s="53">
        <f t="shared" si="0"/>
        <v>11.200000000000001</v>
      </c>
      <c r="G32" s="35"/>
      <c r="H32" s="5">
        <f t="shared" si="1"/>
        <v>0</v>
      </c>
    </row>
    <row r="33" spans="2:8">
      <c r="B33" s="50" t="s">
        <v>95</v>
      </c>
      <c r="C33" s="51" t="s">
        <v>9</v>
      </c>
      <c r="D33" s="51" t="s">
        <v>15</v>
      </c>
      <c r="E33" s="52">
        <v>4</v>
      </c>
      <c r="F33" s="53">
        <f t="shared" si="0"/>
        <v>12.8</v>
      </c>
      <c r="G33" s="35"/>
      <c r="H33" s="5">
        <f t="shared" si="1"/>
        <v>0</v>
      </c>
    </row>
    <row r="34" spans="2:8">
      <c r="B34" s="27" t="s">
        <v>96</v>
      </c>
      <c r="C34" s="51" t="s">
        <v>9</v>
      </c>
      <c r="D34" s="51" t="s">
        <v>15</v>
      </c>
      <c r="E34" s="52">
        <v>4</v>
      </c>
      <c r="F34" s="53">
        <f t="shared" si="0"/>
        <v>12.8</v>
      </c>
      <c r="G34" s="35"/>
      <c r="H34" s="5">
        <f t="shared" si="1"/>
        <v>0</v>
      </c>
    </row>
    <row r="35" spans="2:8">
      <c r="B35" s="22" t="s">
        <v>97</v>
      </c>
      <c r="C35" s="51" t="s">
        <v>9</v>
      </c>
      <c r="D35" s="51" t="s">
        <v>15</v>
      </c>
      <c r="E35" s="52">
        <v>4</v>
      </c>
      <c r="F35" s="53">
        <f t="shared" si="0"/>
        <v>12.8</v>
      </c>
      <c r="G35" s="35"/>
      <c r="H35" s="5">
        <f t="shared" si="1"/>
        <v>0</v>
      </c>
    </row>
    <row r="36" spans="2:8">
      <c r="B36" s="54" t="s">
        <v>98</v>
      </c>
      <c r="C36" s="51" t="s">
        <v>9</v>
      </c>
      <c r="D36" s="51" t="s">
        <v>12</v>
      </c>
      <c r="E36" s="52">
        <v>4</v>
      </c>
      <c r="F36" s="53">
        <f t="shared" si="0"/>
        <v>12.8</v>
      </c>
      <c r="G36" s="35"/>
      <c r="H36" s="5">
        <f t="shared" si="1"/>
        <v>0</v>
      </c>
    </row>
    <row r="37" spans="2:8">
      <c r="B37" s="17" t="s">
        <v>99</v>
      </c>
      <c r="C37" s="51" t="s">
        <v>9</v>
      </c>
      <c r="D37" s="18" t="s">
        <v>15</v>
      </c>
      <c r="E37" s="55">
        <v>3.5</v>
      </c>
      <c r="F37" s="53">
        <f t="shared" si="0"/>
        <v>11.200000000000001</v>
      </c>
      <c r="G37" s="18"/>
      <c r="H37" s="5">
        <f t="shared" si="1"/>
        <v>0</v>
      </c>
    </row>
    <row r="38" spans="2:8">
      <c r="B38" s="17" t="s">
        <v>100</v>
      </c>
      <c r="C38" s="51" t="s">
        <v>9</v>
      </c>
      <c r="D38" s="51" t="s">
        <v>101</v>
      </c>
      <c r="E38" s="52">
        <v>4.5</v>
      </c>
      <c r="F38" s="53">
        <f t="shared" si="0"/>
        <v>14.4</v>
      </c>
      <c r="G38" s="35"/>
      <c r="H38" s="5">
        <f t="shared" si="1"/>
        <v>0</v>
      </c>
    </row>
    <row r="39" spans="2:8">
      <c r="B39" s="17" t="s">
        <v>102</v>
      </c>
      <c r="C39" s="51" t="s">
        <v>9</v>
      </c>
      <c r="D39" s="56" t="s">
        <v>103</v>
      </c>
      <c r="E39" s="57">
        <v>4.5</v>
      </c>
      <c r="F39" s="53">
        <f t="shared" si="0"/>
        <v>14.4</v>
      </c>
      <c r="G39" s="35"/>
      <c r="H39" s="5">
        <f t="shared" si="1"/>
        <v>0</v>
      </c>
    </row>
    <row r="40" spans="2:8">
      <c r="B40" s="23" t="s">
        <v>56</v>
      </c>
      <c r="C40" s="18" t="s">
        <v>9</v>
      </c>
      <c r="D40" s="33" t="s">
        <v>50</v>
      </c>
      <c r="E40" s="58">
        <v>3.5</v>
      </c>
      <c r="F40" s="53">
        <f t="shared" si="0"/>
        <v>11.200000000000001</v>
      </c>
      <c r="G40" s="18"/>
      <c r="H40" s="5">
        <f t="shared" si="1"/>
        <v>0</v>
      </c>
    </row>
    <row r="41" spans="2:8">
      <c r="B41" s="17" t="s">
        <v>104</v>
      </c>
      <c r="C41" s="51" t="s">
        <v>9</v>
      </c>
      <c r="D41" s="18" t="s">
        <v>23</v>
      </c>
      <c r="E41" s="55">
        <v>3.5</v>
      </c>
      <c r="F41" s="53">
        <f t="shared" si="0"/>
        <v>11.200000000000001</v>
      </c>
      <c r="G41" s="18"/>
      <c r="H41" s="5">
        <f t="shared" si="1"/>
        <v>0</v>
      </c>
    </row>
    <row r="42" spans="2:8">
      <c r="B42" s="17" t="s">
        <v>105</v>
      </c>
      <c r="C42" s="51" t="s">
        <v>9</v>
      </c>
      <c r="D42" s="51" t="s">
        <v>78</v>
      </c>
      <c r="E42" s="52">
        <v>3.5</v>
      </c>
      <c r="F42" s="53">
        <f t="shared" si="0"/>
        <v>11.200000000000001</v>
      </c>
      <c r="G42" s="35"/>
      <c r="H42" s="5">
        <f t="shared" si="1"/>
        <v>0</v>
      </c>
    </row>
    <row r="43" spans="2:8">
      <c r="B43" s="17" t="s">
        <v>106</v>
      </c>
      <c r="C43" s="51" t="s">
        <v>16</v>
      </c>
      <c r="D43" s="51" t="s">
        <v>50</v>
      </c>
      <c r="E43" s="52">
        <v>4</v>
      </c>
      <c r="F43" s="53">
        <f t="shared" si="0"/>
        <v>12.8</v>
      </c>
      <c r="G43" s="35"/>
      <c r="H43" s="5">
        <f t="shared" si="1"/>
        <v>0</v>
      </c>
    </row>
    <row r="44" spans="2:8">
      <c r="B44" s="17" t="s">
        <v>107</v>
      </c>
      <c r="C44" s="51" t="s">
        <v>9</v>
      </c>
      <c r="D44" s="51" t="s">
        <v>15</v>
      </c>
      <c r="E44" s="52">
        <v>3.5</v>
      </c>
      <c r="F44" s="53">
        <f t="shared" si="0"/>
        <v>11.200000000000001</v>
      </c>
      <c r="G44" s="35"/>
      <c r="H44" s="5">
        <f t="shared" si="1"/>
        <v>0</v>
      </c>
    </row>
    <row r="45" spans="2:8">
      <c r="B45" s="17" t="s">
        <v>108</v>
      </c>
      <c r="C45" s="51" t="s">
        <v>9</v>
      </c>
      <c r="D45" s="51" t="s">
        <v>50</v>
      </c>
      <c r="E45" s="52">
        <v>4</v>
      </c>
      <c r="F45" s="53">
        <f t="shared" si="0"/>
        <v>12.8</v>
      </c>
      <c r="G45" s="35"/>
      <c r="H45" s="5">
        <f t="shared" si="1"/>
        <v>0</v>
      </c>
    </row>
    <row r="46" spans="2:8">
      <c r="B46" s="59" t="s">
        <v>109</v>
      </c>
      <c r="C46" s="51" t="s">
        <v>9</v>
      </c>
      <c r="D46" s="51" t="s">
        <v>12</v>
      </c>
      <c r="E46" s="52">
        <v>3.5</v>
      </c>
      <c r="F46" s="53">
        <f t="shared" si="0"/>
        <v>11.200000000000001</v>
      </c>
      <c r="G46" s="35"/>
      <c r="H46" s="5">
        <f t="shared" si="1"/>
        <v>0</v>
      </c>
    </row>
    <row r="47" spans="2:8">
      <c r="B47" s="30" t="s">
        <v>110</v>
      </c>
      <c r="C47" s="51" t="s">
        <v>9</v>
      </c>
      <c r="D47" s="51" t="s">
        <v>12</v>
      </c>
      <c r="E47" s="52">
        <v>4.5</v>
      </c>
      <c r="F47" s="53">
        <f t="shared" si="0"/>
        <v>14.4</v>
      </c>
      <c r="G47" s="35"/>
      <c r="H47" s="5">
        <f t="shared" si="1"/>
        <v>0</v>
      </c>
    </row>
    <row r="48" spans="2:8">
      <c r="B48" s="30" t="s">
        <v>111</v>
      </c>
      <c r="C48" s="51" t="s">
        <v>9</v>
      </c>
      <c r="D48" s="51" t="s">
        <v>10</v>
      </c>
      <c r="E48" s="52">
        <v>4.5</v>
      </c>
      <c r="F48" s="53">
        <f t="shared" si="0"/>
        <v>14.4</v>
      </c>
      <c r="G48" s="35"/>
      <c r="H48" s="5">
        <f t="shared" si="1"/>
        <v>0</v>
      </c>
    </row>
    <row r="49" spans="2:8">
      <c r="B49" s="59" t="s">
        <v>112</v>
      </c>
      <c r="C49" s="51" t="s">
        <v>16</v>
      </c>
      <c r="D49" s="60" t="s">
        <v>103</v>
      </c>
      <c r="E49" s="52">
        <v>3.5</v>
      </c>
      <c r="F49" s="53">
        <f t="shared" si="0"/>
        <v>11.200000000000001</v>
      </c>
      <c r="G49" s="35"/>
      <c r="H49" s="5">
        <f t="shared" si="1"/>
        <v>0</v>
      </c>
    </row>
    <row r="50" spans="2:8">
      <c r="B50" s="59" t="s">
        <v>112</v>
      </c>
      <c r="C50" s="51" t="s">
        <v>9</v>
      </c>
      <c r="D50" s="51" t="s">
        <v>10</v>
      </c>
      <c r="E50" s="52">
        <v>4.5</v>
      </c>
      <c r="F50" s="53">
        <f t="shared" si="0"/>
        <v>14.4</v>
      </c>
      <c r="G50" s="35"/>
      <c r="H50" s="5">
        <f t="shared" si="1"/>
        <v>0</v>
      </c>
    </row>
    <row r="51" spans="2:8">
      <c r="B51" s="59" t="s">
        <v>113</v>
      </c>
      <c r="C51" s="51" t="s">
        <v>9</v>
      </c>
      <c r="D51" s="51" t="s">
        <v>78</v>
      </c>
      <c r="E51" s="52">
        <v>4.5</v>
      </c>
      <c r="F51" s="53">
        <f t="shared" si="0"/>
        <v>14.4</v>
      </c>
      <c r="G51" s="35"/>
      <c r="H51" s="5">
        <f t="shared" si="1"/>
        <v>0</v>
      </c>
    </row>
    <row r="52" spans="2:8">
      <c r="B52" s="59" t="s">
        <v>114</v>
      </c>
      <c r="C52" s="51" t="s">
        <v>9</v>
      </c>
      <c r="D52" s="51" t="s">
        <v>15</v>
      </c>
      <c r="E52" s="52">
        <v>3.5</v>
      </c>
      <c r="F52" s="53">
        <f t="shared" si="0"/>
        <v>11.200000000000001</v>
      </c>
      <c r="G52" s="35"/>
      <c r="H52" s="5">
        <f t="shared" si="1"/>
        <v>0</v>
      </c>
    </row>
    <row r="53" spans="2:8">
      <c r="B53" s="26" t="s">
        <v>115</v>
      </c>
      <c r="C53" s="51" t="s">
        <v>16</v>
      </c>
      <c r="D53" s="51" t="s">
        <v>15</v>
      </c>
      <c r="E53" s="52">
        <v>4</v>
      </c>
      <c r="F53" s="53">
        <f t="shared" si="0"/>
        <v>12.8</v>
      </c>
      <c r="G53" s="35"/>
      <c r="H53" s="5">
        <f t="shared" si="1"/>
        <v>0</v>
      </c>
    </row>
    <row r="54" spans="2:8">
      <c r="B54" s="50" t="s">
        <v>116</v>
      </c>
      <c r="C54" s="51" t="s">
        <v>9</v>
      </c>
      <c r="D54" s="51" t="s">
        <v>15</v>
      </c>
      <c r="E54" s="52">
        <v>3.5</v>
      </c>
      <c r="F54" s="53">
        <f t="shared" si="0"/>
        <v>11.200000000000001</v>
      </c>
      <c r="G54" s="35"/>
      <c r="H54" s="5">
        <f t="shared" si="1"/>
        <v>0</v>
      </c>
    </row>
    <row r="55" spans="2:8">
      <c r="B55" s="50" t="s">
        <v>117</v>
      </c>
      <c r="C55" s="51" t="s">
        <v>9</v>
      </c>
      <c r="D55" s="51" t="s">
        <v>15</v>
      </c>
      <c r="E55" s="52">
        <v>4</v>
      </c>
      <c r="F55" s="53">
        <f t="shared" si="0"/>
        <v>12.8</v>
      </c>
      <c r="G55" s="35"/>
      <c r="H55" s="5">
        <f t="shared" si="1"/>
        <v>0</v>
      </c>
    </row>
    <row r="56" spans="2:8">
      <c r="B56" s="17" t="s">
        <v>118</v>
      </c>
      <c r="C56" s="51" t="s">
        <v>9</v>
      </c>
      <c r="D56" s="51" t="s">
        <v>23</v>
      </c>
      <c r="E56" s="52">
        <v>3</v>
      </c>
      <c r="F56" s="53">
        <f>E56*3.2</f>
        <v>9.6000000000000014</v>
      </c>
      <c r="G56" s="35"/>
      <c r="H56" s="5">
        <f>G56*E56</f>
        <v>0</v>
      </c>
    </row>
    <row r="57" spans="2:8">
      <c r="B57" s="17" t="s">
        <v>697</v>
      </c>
      <c r="C57" s="51" t="s">
        <v>9</v>
      </c>
      <c r="D57" s="51" t="s">
        <v>22</v>
      </c>
      <c r="E57" s="52">
        <v>4</v>
      </c>
      <c r="F57" s="53">
        <f t="shared" si="0"/>
        <v>12.8</v>
      </c>
      <c r="G57" s="35"/>
      <c r="H57" s="5">
        <f t="shared" si="1"/>
        <v>0</v>
      </c>
    </row>
    <row r="58" spans="2:8">
      <c r="B58" s="27" t="s">
        <v>119</v>
      </c>
      <c r="C58" s="28" t="s">
        <v>9</v>
      </c>
      <c r="D58" s="28" t="s">
        <v>78</v>
      </c>
      <c r="E58" s="10">
        <v>3.5</v>
      </c>
      <c r="F58" s="53">
        <f t="shared" si="0"/>
        <v>11.200000000000001</v>
      </c>
      <c r="G58" s="18"/>
      <c r="H58" s="61">
        <f t="shared" ref="H58" si="2">E58*G58</f>
        <v>0</v>
      </c>
    </row>
    <row r="59" spans="2:8">
      <c r="B59" s="50" t="s">
        <v>120</v>
      </c>
      <c r="C59" s="51" t="s">
        <v>9</v>
      </c>
      <c r="D59" s="51" t="s">
        <v>12</v>
      </c>
      <c r="E59" s="52">
        <v>3.5</v>
      </c>
      <c r="F59" s="53">
        <f t="shared" si="0"/>
        <v>11.200000000000001</v>
      </c>
      <c r="G59" s="35"/>
      <c r="H59" s="5">
        <f t="shared" si="1"/>
        <v>0</v>
      </c>
    </row>
    <row r="60" spans="2:8">
      <c r="B60" s="50" t="s">
        <v>121</v>
      </c>
      <c r="C60" s="51" t="s">
        <v>9</v>
      </c>
      <c r="D60" s="51" t="s">
        <v>15</v>
      </c>
      <c r="E60" s="52">
        <v>3.5</v>
      </c>
      <c r="F60" s="53">
        <f t="shared" si="0"/>
        <v>11.200000000000001</v>
      </c>
      <c r="G60" s="35"/>
      <c r="H60" s="5">
        <f t="shared" si="1"/>
        <v>0</v>
      </c>
    </row>
    <row r="61" spans="2:8">
      <c r="B61" s="27" t="s">
        <v>122</v>
      </c>
      <c r="C61" s="51" t="s">
        <v>9</v>
      </c>
      <c r="D61" s="51" t="s">
        <v>10</v>
      </c>
      <c r="E61" s="52">
        <v>5</v>
      </c>
      <c r="F61" s="53">
        <f t="shared" si="0"/>
        <v>16</v>
      </c>
      <c r="G61" s="35"/>
      <c r="H61" s="5">
        <f t="shared" si="1"/>
        <v>0</v>
      </c>
    </row>
    <row r="62" spans="2:8">
      <c r="B62" s="27" t="s">
        <v>123</v>
      </c>
      <c r="C62" s="51" t="s">
        <v>9</v>
      </c>
      <c r="D62" s="51" t="s">
        <v>12</v>
      </c>
      <c r="E62" s="52">
        <v>4</v>
      </c>
      <c r="F62" s="53">
        <f t="shared" si="0"/>
        <v>12.8</v>
      </c>
      <c r="G62" s="35"/>
      <c r="H62" s="5">
        <f t="shared" si="1"/>
        <v>0</v>
      </c>
    </row>
    <row r="63" spans="2:8">
      <c r="B63" s="50" t="s">
        <v>124</v>
      </c>
      <c r="C63" s="51" t="s">
        <v>9</v>
      </c>
      <c r="D63" s="51" t="s">
        <v>15</v>
      </c>
      <c r="E63" s="52">
        <v>3.5</v>
      </c>
      <c r="F63" s="53">
        <f t="shared" si="0"/>
        <v>11.200000000000001</v>
      </c>
      <c r="G63" s="35"/>
      <c r="H63" s="5">
        <f t="shared" si="1"/>
        <v>0</v>
      </c>
    </row>
    <row r="64" spans="2:8">
      <c r="B64" s="50" t="s">
        <v>125</v>
      </c>
      <c r="C64" s="51" t="s">
        <v>9</v>
      </c>
      <c r="D64" s="51" t="s">
        <v>15</v>
      </c>
      <c r="E64" s="52">
        <v>5</v>
      </c>
      <c r="F64" s="53">
        <f t="shared" si="0"/>
        <v>16</v>
      </c>
      <c r="G64" s="35"/>
      <c r="H64" s="5">
        <f t="shared" si="1"/>
        <v>0</v>
      </c>
    </row>
    <row r="65" spans="2:8">
      <c r="B65" s="50" t="s">
        <v>126</v>
      </c>
      <c r="C65" s="51" t="s">
        <v>9</v>
      </c>
      <c r="D65" s="51" t="s">
        <v>15</v>
      </c>
      <c r="E65" s="52">
        <v>4.5</v>
      </c>
      <c r="F65" s="53">
        <f t="shared" si="0"/>
        <v>14.4</v>
      </c>
      <c r="G65" s="35"/>
      <c r="H65" s="5">
        <f t="shared" si="1"/>
        <v>0</v>
      </c>
    </row>
    <row r="66" spans="2:8">
      <c r="B66" s="50" t="s">
        <v>127</v>
      </c>
      <c r="C66" s="51" t="s">
        <v>9</v>
      </c>
      <c r="D66" s="51" t="s">
        <v>23</v>
      </c>
      <c r="E66" s="52">
        <v>3.5</v>
      </c>
      <c r="F66" s="53">
        <f>E66*3.2</f>
        <v>11.200000000000001</v>
      </c>
      <c r="G66" s="35"/>
      <c r="H66" s="5">
        <f>G66*E66</f>
        <v>0</v>
      </c>
    </row>
    <row r="67" spans="2:8">
      <c r="B67" s="50" t="s">
        <v>127</v>
      </c>
      <c r="C67" s="51" t="s">
        <v>9</v>
      </c>
      <c r="D67" s="51" t="s">
        <v>15</v>
      </c>
      <c r="E67" s="52">
        <v>4.5</v>
      </c>
      <c r="F67" s="53">
        <f t="shared" si="0"/>
        <v>14.4</v>
      </c>
      <c r="G67" s="35"/>
      <c r="H67" s="5">
        <f t="shared" si="1"/>
        <v>0</v>
      </c>
    </row>
    <row r="68" spans="2:8">
      <c r="B68" s="50" t="s">
        <v>128</v>
      </c>
      <c r="C68" s="51" t="s">
        <v>9</v>
      </c>
      <c r="D68" s="51" t="s">
        <v>22</v>
      </c>
      <c r="E68" s="52">
        <v>4</v>
      </c>
      <c r="F68" s="53">
        <f t="shared" si="0"/>
        <v>12.8</v>
      </c>
      <c r="G68" s="35"/>
      <c r="H68" s="5">
        <f t="shared" si="1"/>
        <v>0</v>
      </c>
    </row>
    <row r="69" spans="2:8">
      <c r="B69" s="20" t="s">
        <v>129</v>
      </c>
      <c r="C69" s="28" t="s">
        <v>16</v>
      </c>
      <c r="D69" s="28" t="s">
        <v>23</v>
      </c>
      <c r="E69" s="10">
        <v>3.5</v>
      </c>
      <c r="F69" s="53">
        <f t="shared" si="0"/>
        <v>11.200000000000001</v>
      </c>
      <c r="G69" s="18"/>
      <c r="H69" s="5">
        <f t="shared" si="1"/>
        <v>0</v>
      </c>
    </row>
    <row r="70" spans="2:8">
      <c r="B70" s="17" t="s">
        <v>130</v>
      </c>
      <c r="C70" s="51" t="s">
        <v>9</v>
      </c>
      <c r="D70" s="51" t="s">
        <v>78</v>
      </c>
      <c r="E70" s="52">
        <v>5</v>
      </c>
      <c r="F70" s="53">
        <f t="shared" si="0"/>
        <v>16</v>
      </c>
      <c r="G70" s="35"/>
      <c r="H70" s="5">
        <f t="shared" si="1"/>
        <v>0</v>
      </c>
    </row>
    <row r="71" spans="2:8">
      <c r="B71" s="62" t="s">
        <v>131</v>
      </c>
      <c r="C71" s="21" t="s">
        <v>9</v>
      </c>
      <c r="D71" s="21" t="s">
        <v>10</v>
      </c>
      <c r="E71" s="10">
        <v>4</v>
      </c>
      <c r="F71" s="53">
        <f t="shared" si="0"/>
        <v>12.8</v>
      </c>
      <c r="G71" s="28"/>
      <c r="H71" s="5">
        <f t="shared" si="1"/>
        <v>0</v>
      </c>
    </row>
    <row r="72" spans="2:8">
      <c r="B72" s="50" t="s">
        <v>132</v>
      </c>
      <c r="C72" s="51" t="s">
        <v>9</v>
      </c>
      <c r="D72" s="51" t="s">
        <v>15</v>
      </c>
      <c r="E72" s="52">
        <v>4.5</v>
      </c>
      <c r="F72" s="53">
        <f t="shared" si="0"/>
        <v>14.4</v>
      </c>
      <c r="G72" s="35"/>
      <c r="H72" s="5">
        <f t="shared" si="1"/>
        <v>0</v>
      </c>
    </row>
    <row r="73" spans="2:8">
      <c r="B73" s="50" t="s">
        <v>133</v>
      </c>
      <c r="C73" s="51" t="s">
        <v>16</v>
      </c>
      <c r="D73" s="51" t="s">
        <v>50</v>
      </c>
      <c r="E73" s="52">
        <v>4</v>
      </c>
      <c r="F73" s="53">
        <f t="shared" si="0"/>
        <v>12.8</v>
      </c>
      <c r="G73" s="35"/>
      <c r="H73" s="5">
        <f t="shared" si="1"/>
        <v>0</v>
      </c>
    </row>
    <row r="74" spans="2:8">
      <c r="B74" s="20" t="s">
        <v>134</v>
      </c>
      <c r="C74" s="51" t="s">
        <v>9</v>
      </c>
      <c r="D74" s="51" t="s">
        <v>23</v>
      </c>
      <c r="E74" s="52">
        <v>4.5</v>
      </c>
      <c r="F74" s="53">
        <f t="shared" si="0"/>
        <v>14.4</v>
      </c>
      <c r="G74" s="35"/>
      <c r="H74" s="5">
        <f t="shared" si="1"/>
        <v>0</v>
      </c>
    </row>
    <row r="75" spans="2:8">
      <c r="B75" s="50" t="s">
        <v>135</v>
      </c>
      <c r="C75" s="51" t="s">
        <v>9</v>
      </c>
      <c r="D75" s="51" t="s">
        <v>15</v>
      </c>
      <c r="E75" s="52">
        <v>5</v>
      </c>
      <c r="F75" s="53">
        <f t="shared" ref="F75:F95" si="3">E75*3.2</f>
        <v>16</v>
      </c>
      <c r="G75" s="35"/>
      <c r="H75" s="5">
        <f t="shared" si="1"/>
        <v>0</v>
      </c>
    </row>
    <row r="76" spans="2:8">
      <c r="B76" s="50" t="s">
        <v>135</v>
      </c>
      <c r="C76" s="51" t="s">
        <v>9</v>
      </c>
      <c r="D76" s="51" t="s">
        <v>23</v>
      </c>
      <c r="E76" s="52">
        <v>4</v>
      </c>
      <c r="F76" s="53">
        <f t="shared" si="3"/>
        <v>12.8</v>
      </c>
      <c r="G76" s="35"/>
      <c r="H76" s="5">
        <f t="shared" si="1"/>
        <v>0</v>
      </c>
    </row>
    <row r="77" spans="2:8">
      <c r="B77" s="50" t="s">
        <v>136</v>
      </c>
      <c r="C77" s="51" t="s">
        <v>9</v>
      </c>
      <c r="D77" s="51" t="s">
        <v>10</v>
      </c>
      <c r="E77" s="52">
        <v>4.5</v>
      </c>
      <c r="F77" s="53">
        <f t="shared" si="3"/>
        <v>14.4</v>
      </c>
      <c r="G77" s="35"/>
      <c r="H77" s="5">
        <f t="shared" si="1"/>
        <v>0</v>
      </c>
    </row>
    <row r="78" spans="2:8">
      <c r="B78" s="50" t="s">
        <v>137</v>
      </c>
      <c r="C78" s="51" t="s">
        <v>9</v>
      </c>
      <c r="D78" s="51" t="s">
        <v>23</v>
      </c>
      <c r="E78" s="52">
        <v>3.5</v>
      </c>
      <c r="F78" s="53">
        <f t="shared" si="3"/>
        <v>11.200000000000001</v>
      </c>
      <c r="G78" s="35"/>
      <c r="H78" s="5">
        <f t="shared" si="1"/>
        <v>0</v>
      </c>
    </row>
    <row r="79" spans="2:8">
      <c r="B79" s="17" t="s">
        <v>138</v>
      </c>
      <c r="C79" s="51" t="s">
        <v>9</v>
      </c>
      <c r="D79" s="51" t="s">
        <v>23</v>
      </c>
      <c r="E79" s="52">
        <v>5</v>
      </c>
      <c r="F79" s="53">
        <f t="shared" si="3"/>
        <v>16</v>
      </c>
      <c r="G79" s="35"/>
      <c r="H79" s="5">
        <f t="shared" si="1"/>
        <v>0</v>
      </c>
    </row>
    <row r="80" spans="2:8">
      <c r="B80" s="50" t="s">
        <v>139</v>
      </c>
      <c r="C80" s="51" t="s">
        <v>9</v>
      </c>
      <c r="D80" s="51" t="s">
        <v>10</v>
      </c>
      <c r="E80" s="52">
        <v>3.5</v>
      </c>
      <c r="F80" s="53">
        <f t="shared" si="3"/>
        <v>11.200000000000001</v>
      </c>
      <c r="G80" s="35"/>
      <c r="H80" s="5">
        <f t="shared" si="1"/>
        <v>0</v>
      </c>
    </row>
    <row r="81" spans="2:8">
      <c r="B81" s="19" t="s">
        <v>140</v>
      </c>
      <c r="C81" s="51" t="s">
        <v>9</v>
      </c>
      <c r="D81" s="51" t="s">
        <v>21</v>
      </c>
      <c r="E81" s="52">
        <v>4</v>
      </c>
      <c r="F81" s="53">
        <f t="shared" si="3"/>
        <v>12.8</v>
      </c>
      <c r="G81" s="35"/>
      <c r="H81" s="5">
        <f t="shared" si="1"/>
        <v>0</v>
      </c>
    </row>
    <row r="82" spans="2:8">
      <c r="B82" s="19" t="s">
        <v>141</v>
      </c>
      <c r="C82" s="51" t="s">
        <v>9</v>
      </c>
      <c r="D82" s="51" t="s">
        <v>15</v>
      </c>
      <c r="E82" s="52">
        <v>3.5</v>
      </c>
      <c r="F82" s="53">
        <f t="shared" si="3"/>
        <v>11.200000000000001</v>
      </c>
      <c r="G82" s="35"/>
      <c r="H82" s="5">
        <f t="shared" si="1"/>
        <v>0</v>
      </c>
    </row>
    <row r="83" spans="2:8">
      <c r="B83" s="50" t="s">
        <v>142</v>
      </c>
      <c r="C83" s="51" t="s">
        <v>9</v>
      </c>
      <c r="D83" s="51" t="s">
        <v>15</v>
      </c>
      <c r="E83" s="52">
        <v>3.5</v>
      </c>
      <c r="F83" s="53">
        <f t="shared" si="3"/>
        <v>11.200000000000001</v>
      </c>
      <c r="G83" s="35"/>
      <c r="H83" s="5">
        <f t="shared" si="1"/>
        <v>0</v>
      </c>
    </row>
    <row r="84" spans="2:8">
      <c r="B84" s="50" t="s">
        <v>143</v>
      </c>
      <c r="C84" s="51" t="s">
        <v>9</v>
      </c>
      <c r="D84" s="51" t="s">
        <v>26</v>
      </c>
      <c r="E84" s="52">
        <v>4</v>
      </c>
      <c r="F84" s="53">
        <f t="shared" si="3"/>
        <v>12.8</v>
      </c>
      <c r="G84" s="35"/>
      <c r="H84" s="5">
        <f t="shared" si="1"/>
        <v>0</v>
      </c>
    </row>
    <row r="85" spans="2:8">
      <c r="B85" s="50" t="s">
        <v>144</v>
      </c>
      <c r="C85" s="51" t="s">
        <v>9</v>
      </c>
      <c r="D85" s="51" t="s">
        <v>78</v>
      </c>
      <c r="E85" s="52">
        <v>3.5</v>
      </c>
      <c r="F85" s="53">
        <f t="shared" si="3"/>
        <v>11.200000000000001</v>
      </c>
      <c r="G85" s="35"/>
      <c r="H85" s="5">
        <f t="shared" si="1"/>
        <v>0</v>
      </c>
    </row>
    <row r="86" spans="2:8">
      <c r="B86" s="50" t="s">
        <v>145</v>
      </c>
      <c r="C86" s="51" t="s">
        <v>9</v>
      </c>
      <c r="D86" s="51" t="s">
        <v>15</v>
      </c>
      <c r="E86" s="52">
        <v>3.5</v>
      </c>
      <c r="F86" s="53">
        <f t="shared" si="3"/>
        <v>11.200000000000001</v>
      </c>
      <c r="G86" s="35"/>
      <c r="H86" s="5">
        <f t="shared" si="1"/>
        <v>0</v>
      </c>
    </row>
    <row r="87" spans="2:8">
      <c r="B87" s="26" t="s">
        <v>146</v>
      </c>
      <c r="C87" s="51" t="s">
        <v>9</v>
      </c>
      <c r="D87" s="28" t="s">
        <v>12</v>
      </c>
      <c r="E87" s="63">
        <v>3.5</v>
      </c>
      <c r="F87" s="53">
        <f t="shared" si="3"/>
        <v>11.200000000000001</v>
      </c>
      <c r="G87" s="64"/>
      <c r="H87" s="5">
        <f t="shared" si="1"/>
        <v>0</v>
      </c>
    </row>
    <row r="88" spans="2:8">
      <c r="B88" s="26" t="s">
        <v>147</v>
      </c>
      <c r="C88" s="28" t="s">
        <v>9</v>
      </c>
      <c r="D88" s="28" t="s">
        <v>78</v>
      </c>
      <c r="E88" s="63">
        <v>4</v>
      </c>
      <c r="F88" s="53">
        <f t="shared" si="3"/>
        <v>12.8</v>
      </c>
      <c r="G88" s="64"/>
      <c r="H88" s="5">
        <f t="shared" si="1"/>
        <v>0</v>
      </c>
    </row>
    <row r="89" spans="2:8">
      <c r="B89" s="26" t="s">
        <v>148</v>
      </c>
      <c r="C89" s="51" t="s">
        <v>9</v>
      </c>
      <c r="D89" s="28" t="s">
        <v>15</v>
      </c>
      <c r="E89" s="63">
        <v>4</v>
      </c>
      <c r="F89" s="53">
        <f t="shared" si="3"/>
        <v>12.8</v>
      </c>
      <c r="G89" s="64"/>
      <c r="H89" s="5">
        <f t="shared" si="1"/>
        <v>0</v>
      </c>
    </row>
    <row r="90" spans="2:8">
      <c r="B90" s="26" t="s">
        <v>149</v>
      </c>
      <c r="C90" s="51" t="s">
        <v>9</v>
      </c>
      <c r="D90" s="28" t="s">
        <v>23</v>
      </c>
      <c r="E90" s="63">
        <v>3.5</v>
      </c>
      <c r="F90" s="53">
        <f>E90*3.2</f>
        <v>11.200000000000001</v>
      </c>
      <c r="G90" s="64"/>
      <c r="H90" s="5">
        <f>G90*E90</f>
        <v>0</v>
      </c>
    </row>
    <row r="91" spans="2:8">
      <c r="B91" s="26" t="s">
        <v>149</v>
      </c>
      <c r="C91" s="51" t="s">
        <v>9</v>
      </c>
      <c r="D91" s="28" t="s">
        <v>15</v>
      </c>
      <c r="E91" s="63">
        <v>4.5</v>
      </c>
      <c r="F91" s="53">
        <f t="shared" si="3"/>
        <v>14.4</v>
      </c>
      <c r="G91" s="64"/>
      <c r="H91" s="5">
        <f t="shared" si="1"/>
        <v>0</v>
      </c>
    </row>
    <row r="92" spans="2:8">
      <c r="B92" s="26" t="s">
        <v>150</v>
      </c>
      <c r="C92" s="51" t="s">
        <v>9</v>
      </c>
      <c r="D92" s="28" t="s">
        <v>10</v>
      </c>
      <c r="E92" s="63">
        <v>4</v>
      </c>
      <c r="F92" s="53">
        <f t="shared" si="3"/>
        <v>12.8</v>
      </c>
      <c r="G92" s="64"/>
      <c r="H92" s="5">
        <f t="shared" si="1"/>
        <v>0</v>
      </c>
    </row>
    <row r="93" spans="2:8">
      <c r="B93" s="27" t="s">
        <v>151</v>
      </c>
      <c r="C93" s="51" t="s">
        <v>9</v>
      </c>
      <c r="D93" s="28" t="s">
        <v>15</v>
      </c>
      <c r="E93" s="63">
        <v>4.5</v>
      </c>
      <c r="F93" s="53">
        <f t="shared" si="3"/>
        <v>14.4</v>
      </c>
      <c r="G93" s="64"/>
      <c r="H93" s="5">
        <f t="shared" si="1"/>
        <v>0</v>
      </c>
    </row>
    <row r="94" spans="2:8">
      <c r="B94" s="27" t="s">
        <v>152</v>
      </c>
      <c r="C94" s="51" t="s">
        <v>9</v>
      </c>
      <c r="D94" s="28" t="s">
        <v>21</v>
      </c>
      <c r="E94" s="63">
        <v>3.5</v>
      </c>
      <c r="F94" s="53">
        <f t="shared" si="3"/>
        <v>11.200000000000001</v>
      </c>
      <c r="G94" s="64"/>
      <c r="H94" s="5">
        <f t="shared" si="1"/>
        <v>0</v>
      </c>
    </row>
    <row r="95" spans="2:8">
      <c r="B95" s="65" t="s">
        <v>153</v>
      </c>
      <c r="C95" s="51" t="s">
        <v>9</v>
      </c>
      <c r="D95" s="66" t="s">
        <v>22</v>
      </c>
      <c r="E95" s="67">
        <v>3.5</v>
      </c>
      <c r="F95" s="53">
        <f t="shared" si="3"/>
        <v>11.200000000000001</v>
      </c>
      <c r="G95" s="68"/>
      <c r="H95" s="5">
        <f t="shared" si="1"/>
        <v>0</v>
      </c>
    </row>
    <row r="96" spans="2:8" ht="17.399999999999999">
      <c r="B96" s="167" t="s">
        <v>74</v>
      </c>
      <c r="C96" s="168"/>
      <c r="D96" s="168"/>
      <c r="E96" s="168"/>
      <c r="F96" s="168"/>
      <c r="G96" s="168"/>
      <c r="H96" s="169"/>
    </row>
    <row r="97" spans="2:8" ht="52.8">
      <c r="B97" s="9" t="s">
        <v>2</v>
      </c>
      <c r="C97" s="9" t="s">
        <v>3</v>
      </c>
      <c r="D97" s="9" t="s">
        <v>4</v>
      </c>
      <c r="E97" s="69" t="s">
        <v>5</v>
      </c>
      <c r="F97" s="144" t="s">
        <v>6</v>
      </c>
      <c r="G97" s="9" t="s">
        <v>7</v>
      </c>
      <c r="H97" s="6" t="s">
        <v>8</v>
      </c>
    </row>
    <row r="98" spans="2:8">
      <c r="B98" s="22" t="s">
        <v>155</v>
      </c>
      <c r="C98" s="28" t="s">
        <v>9</v>
      </c>
      <c r="D98" s="21" t="s">
        <v>103</v>
      </c>
      <c r="E98" s="70">
        <v>4</v>
      </c>
      <c r="F98" s="16">
        <f t="shared" ref="F98:F114" si="4">E98*3.2</f>
        <v>12.8</v>
      </c>
      <c r="G98" s="9"/>
      <c r="H98" s="5">
        <f t="shared" ref="H98:H114" si="5">G98*E98</f>
        <v>0</v>
      </c>
    </row>
    <row r="99" spans="2:8">
      <c r="B99" s="17" t="s">
        <v>168</v>
      </c>
      <c r="C99" s="18" t="s">
        <v>9</v>
      </c>
      <c r="D99" s="72" t="s">
        <v>10</v>
      </c>
      <c r="E99" s="71">
        <v>4</v>
      </c>
      <c r="F99" s="16">
        <f t="shared" si="4"/>
        <v>12.8</v>
      </c>
      <c r="G99" s="18"/>
      <c r="H99" s="5">
        <f t="shared" si="5"/>
        <v>0</v>
      </c>
    </row>
    <row r="100" spans="2:8">
      <c r="B100" s="17" t="s">
        <v>164</v>
      </c>
      <c r="C100" s="18" t="s">
        <v>9</v>
      </c>
      <c r="D100" s="15" t="s">
        <v>10</v>
      </c>
      <c r="E100" s="71">
        <v>6</v>
      </c>
      <c r="F100" s="16">
        <f t="shared" si="4"/>
        <v>19.200000000000003</v>
      </c>
      <c r="G100" s="18"/>
      <c r="H100" s="5">
        <f t="shared" si="5"/>
        <v>0</v>
      </c>
    </row>
    <row r="101" spans="2:8">
      <c r="B101" s="22" t="s">
        <v>156</v>
      </c>
      <c r="C101" s="28" t="s">
        <v>9</v>
      </c>
      <c r="D101" s="21" t="s">
        <v>103</v>
      </c>
      <c r="E101" s="70">
        <v>4</v>
      </c>
      <c r="F101" s="16">
        <f t="shared" si="4"/>
        <v>12.8</v>
      </c>
      <c r="G101" s="9"/>
      <c r="H101" s="5">
        <f t="shared" si="5"/>
        <v>0</v>
      </c>
    </row>
    <row r="102" spans="2:8">
      <c r="B102" s="17" t="s">
        <v>170</v>
      </c>
      <c r="C102" s="18" t="s">
        <v>9</v>
      </c>
      <c r="D102" s="72" t="s">
        <v>10</v>
      </c>
      <c r="E102" s="71">
        <v>4</v>
      </c>
      <c r="F102" s="16">
        <f t="shared" si="4"/>
        <v>12.8</v>
      </c>
      <c r="G102" s="18"/>
      <c r="H102" s="5">
        <f t="shared" si="5"/>
        <v>0</v>
      </c>
    </row>
    <row r="103" spans="2:8">
      <c r="B103" s="17" t="s">
        <v>166</v>
      </c>
      <c r="C103" s="18" t="s">
        <v>9</v>
      </c>
      <c r="D103" s="15" t="s">
        <v>103</v>
      </c>
      <c r="E103" s="71">
        <v>6</v>
      </c>
      <c r="F103" s="16">
        <f t="shared" si="4"/>
        <v>19.200000000000003</v>
      </c>
      <c r="G103" s="18"/>
      <c r="H103" s="5">
        <f t="shared" si="5"/>
        <v>0</v>
      </c>
    </row>
    <row r="104" spans="2:8">
      <c r="B104" s="22" t="s">
        <v>157</v>
      </c>
      <c r="C104" s="28" t="s">
        <v>9</v>
      </c>
      <c r="D104" s="21" t="s">
        <v>10</v>
      </c>
      <c r="E104" s="151">
        <v>4</v>
      </c>
      <c r="F104" s="16">
        <f t="shared" si="4"/>
        <v>12.8</v>
      </c>
      <c r="G104" s="9"/>
      <c r="H104" s="5">
        <f t="shared" si="5"/>
        <v>0</v>
      </c>
    </row>
    <row r="105" spans="2:8">
      <c r="B105" s="17" t="s">
        <v>161</v>
      </c>
      <c r="C105" s="18" t="s">
        <v>9</v>
      </c>
      <c r="D105" s="15" t="s">
        <v>103</v>
      </c>
      <c r="E105" s="71">
        <v>4</v>
      </c>
      <c r="F105" s="16">
        <f t="shared" si="4"/>
        <v>12.8</v>
      </c>
      <c r="G105" s="18"/>
      <c r="H105" s="5">
        <f t="shared" si="5"/>
        <v>0</v>
      </c>
    </row>
    <row r="106" spans="2:8">
      <c r="B106" s="17" t="s">
        <v>162</v>
      </c>
      <c r="C106" s="18" t="s">
        <v>9</v>
      </c>
      <c r="D106" s="15" t="s">
        <v>10</v>
      </c>
      <c r="E106" s="71">
        <v>4</v>
      </c>
      <c r="F106" s="16">
        <f t="shared" si="4"/>
        <v>12.8</v>
      </c>
      <c r="G106" s="18"/>
      <c r="H106" s="5">
        <f t="shared" si="5"/>
        <v>0</v>
      </c>
    </row>
    <row r="107" spans="2:8">
      <c r="B107" s="17" t="s">
        <v>160</v>
      </c>
      <c r="C107" s="18" t="s">
        <v>16</v>
      </c>
      <c r="D107" s="15" t="s">
        <v>50</v>
      </c>
      <c r="E107" s="71">
        <v>4</v>
      </c>
      <c r="F107" s="16">
        <f t="shared" si="4"/>
        <v>12.8</v>
      </c>
      <c r="G107" s="18"/>
      <c r="H107" s="5">
        <f t="shared" si="5"/>
        <v>0</v>
      </c>
    </row>
    <row r="108" spans="2:8">
      <c r="B108" s="22" t="s">
        <v>158</v>
      </c>
      <c r="C108" s="28" t="s">
        <v>16</v>
      </c>
      <c r="D108" s="21" t="s">
        <v>10</v>
      </c>
      <c r="E108" s="70">
        <v>4</v>
      </c>
      <c r="F108" s="16">
        <f t="shared" si="4"/>
        <v>12.8</v>
      </c>
      <c r="G108" s="9"/>
      <c r="H108" s="5">
        <f t="shared" si="5"/>
        <v>0</v>
      </c>
    </row>
    <row r="109" spans="2:8">
      <c r="B109" s="22" t="s">
        <v>159</v>
      </c>
      <c r="C109" s="28" t="s">
        <v>16</v>
      </c>
      <c r="D109" s="21" t="s">
        <v>23</v>
      </c>
      <c r="E109" s="70">
        <v>4</v>
      </c>
      <c r="F109" s="16">
        <f t="shared" si="4"/>
        <v>12.8</v>
      </c>
      <c r="G109" s="9"/>
      <c r="H109" s="5">
        <f t="shared" si="5"/>
        <v>0</v>
      </c>
    </row>
    <row r="110" spans="2:8">
      <c r="B110" s="17" t="s">
        <v>165</v>
      </c>
      <c r="C110" s="18" t="s">
        <v>9</v>
      </c>
      <c r="D110" s="15" t="s">
        <v>10</v>
      </c>
      <c r="E110" s="71">
        <v>6</v>
      </c>
      <c r="F110" s="16">
        <f t="shared" si="4"/>
        <v>19.200000000000003</v>
      </c>
      <c r="G110" s="18"/>
      <c r="H110" s="5">
        <f t="shared" si="5"/>
        <v>0</v>
      </c>
    </row>
    <row r="111" spans="2:8">
      <c r="B111" s="17" t="s">
        <v>167</v>
      </c>
      <c r="C111" s="18" t="s">
        <v>9</v>
      </c>
      <c r="D111" s="72" t="s">
        <v>10</v>
      </c>
      <c r="E111" s="71">
        <v>4</v>
      </c>
      <c r="F111" s="16">
        <f t="shared" si="4"/>
        <v>12.8</v>
      </c>
      <c r="G111" s="18"/>
      <c r="H111" s="5">
        <f t="shared" si="5"/>
        <v>0</v>
      </c>
    </row>
    <row r="112" spans="2:8">
      <c r="B112" s="17" t="s">
        <v>169</v>
      </c>
      <c r="C112" s="18" t="s">
        <v>9</v>
      </c>
      <c r="D112" s="15" t="s">
        <v>103</v>
      </c>
      <c r="E112" s="71">
        <v>4</v>
      </c>
      <c r="F112" s="16">
        <f t="shared" si="4"/>
        <v>12.8</v>
      </c>
      <c r="G112" s="18"/>
      <c r="H112" s="5">
        <f t="shared" si="5"/>
        <v>0</v>
      </c>
    </row>
    <row r="113" spans="2:8">
      <c r="B113" s="17" t="s">
        <v>163</v>
      </c>
      <c r="C113" s="18" t="s">
        <v>9</v>
      </c>
      <c r="D113" s="15" t="s">
        <v>10</v>
      </c>
      <c r="E113" s="71">
        <v>6</v>
      </c>
      <c r="F113" s="16">
        <f t="shared" si="4"/>
        <v>19.200000000000003</v>
      </c>
      <c r="G113" s="18"/>
      <c r="H113" s="5">
        <f t="shared" si="5"/>
        <v>0</v>
      </c>
    </row>
    <row r="114" spans="2:8">
      <c r="B114" s="22" t="s">
        <v>154</v>
      </c>
      <c r="C114" s="28" t="s">
        <v>16</v>
      </c>
      <c r="D114" s="21" t="s">
        <v>22</v>
      </c>
      <c r="E114" s="70">
        <v>3.5</v>
      </c>
      <c r="F114" s="16">
        <f t="shared" si="4"/>
        <v>11.200000000000001</v>
      </c>
      <c r="G114" s="9"/>
      <c r="H114" s="5">
        <f t="shared" si="5"/>
        <v>0</v>
      </c>
    </row>
    <row r="115" spans="2:8">
      <c r="B115" s="22" t="s">
        <v>171</v>
      </c>
      <c r="C115" s="28" t="s">
        <v>16</v>
      </c>
      <c r="D115" s="28" t="s">
        <v>21</v>
      </c>
      <c r="E115" s="70">
        <v>3.5</v>
      </c>
      <c r="F115" s="16">
        <f t="shared" ref="F115:F128" si="6">E115*3.2</f>
        <v>11.200000000000001</v>
      </c>
      <c r="G115" s="9"/>
      <c r="H115" s="5">
        <f t="shared" ref="H115:H142" si="7">G115*E115</f>
        <v>0</v>
      </c>
    </row>
    <row r="116" spans="2:8">
      <c r="B116" s="22" t="s">
        <v>172</v>
      </c>
      <c r="C116" s="28" t="s">
        <v>9</v>
      </c>
      <c r="D116" s="28"/>
      <c r="E116" s="70">
        <v>3.5</v>
      </c>
      <c r="F116" s="16">
        <f t="shared" si="6"/>
        <v>11.200000000000001</v>
      </c>
      <c r="G116" s="9"/>
      <c r="H116" s="5">
        <f t="shared" si="7"/>
        <v>0</v>
      </c>
    </row>
    <row r="117" spans="2:8">
      <c r="B117" s="17" t="s">
        <v>173</v>
      </c>
      <c r="C117" s="18" t="s">
        <v>9</v>
      </c>
      <c r="D117" s="15" t="s">
        <v>15</v>
      </c>
      <c r="E117" s="58">
        <v>2.5</v>
      </c>
      <c r="F117" s="16">
        <f t="shared" si="6"/>
        <v>8</v>
      </c>
      <c r="G117" s="18"/>
      <c r="H117" s="5">
        <f t="shared" si="7"/>
        <v>0</v>
      </c>
    </row>
    <row r="118" spans="2:8">
      <c r="B118" s="17" t="s">
        <v>174</v>
      </c>
      <c r="C118" s="18" t="s">
        <v>16</v>
      </c>
      <c r="D118" s="15" t="s">
        <v>15</v>
      </c>
      <c r="E118" s="58">
        <v>2.5</v>
      </c>
      <c r="F118" s="16">
        <f t="shared" si="6"/>
        <v>8</v>
      </c>
      <c r="G118" s="18"/>
      <c r="H118" s="5">
        <f t="shared" si="7"/>
        <v>0</v>
      </c>
    </row>
    <row r="119" spans="2:8">
      <c r="B119" s="17" t="s">
        <v>175</v>
      </c>
      <c r="C119" s="18" t="s">
        <v>9</v>
      </c>
      <c r="D119" s="18" t="s">
        <v>15</v>
      </c>
      <c r="E119" s="58">
        <v>2.5</v>
      </c>
      <c r="F119" s="16">
        <f t="shared" si="6"/>
        <v>8</v>
      </c>
      <c r="G119" s="18"/>
      <c r="H119" s="5">
        <f t="shared" si="7"/>
        <v>0</v>
      </c>
    </row>
    <row r="120" spans="2:8">
      <c r="B120" s="17" t="s">
        <v>176</v>
      </c>
      <c r="C120" s="18" t="s">
        <v>9</v>
      </c>
      <c r="D120" s="18" t="s">
        <v>15</v>
      </c>
      <c r="E120" s="58">
        <v>2.5</v>
      </c>
      <c r="F120" s="16">
        <f t="shared" si="6"/>
        <v>8</v>
      </c>
      <c r="G120" s="18"/>
      <c r="H120" s="5">
        <f t="shared" si="7"/>
        <v>0</v>
      </c>
    </row>
    <row r="121" spans="2:8">
      <c r="B121" s="17" t="s">
        <v>177</v>
      </c>
      <c r="C121" s="18" t="s">
        <v>9</v>
      </c>
      <c r="D121" s="18" t="s">
        <v>15</v>
      </c>
      <c r="E121" s="58">
        <v>2.5</v>
      </c>
      <c r="F121" s="16">
        <f t="shared" si="6"/>
        <v>8</v>
      </c>
      <c r="G121" s="18"/>
      <c r="H121" s="5">
        <f t="shared" si="7"/>
        <v>0</v>
      </c>
    </row>
    <row r="122" spans="2:8">
      <c r="B122" s="17" t="s">
        <v>178</v>
      </c>
      <c r="C122" s="18" t="s">
        <v>9</v>
      </c>
      <c r="D122" s="18" t="s">
        <v>15</v>
      </c>
      <c r="E122" s="58">
        <v>2.5</v>
      </c>
      <c r="F122" s="16">
        <f t="shared" si="6"/>
        <v>8</v>
      </c>
      <c r="G122" s="18"/>
      <c r="H122" s="5">
        <f t="shared" si="7"/>
        <v>0</v>
      </c>
    </row>
    <row r="123" spans="2:8">
      <c r="B123" s="17" t="s">
        <v>179</v>
      </c>
      <c r="C123" s="18" t="s">
        <v>9</v>
      </c>
      <c r="D123" s="18" t="s">
        <v>15</v>
      </c>
      <c r="E123" s="58">
        <v>2.5</v>
      </c>
      <c r="F123" s="16">
        <f t="shared" si="6"/>
        <v>8</v>
      </c>
      <c r="G123" s="18"/>
      <c r="H123" s="5">
        <f t="shared" si="7"/>
        <v>0</v>
      </c>
    </row>
    <row r="124" spans="2:8">
      <c r="B124" s="17" t="s">
        <v>180</v>
      </c>
      <c r="C124" s="18" t="s">
        <v>9</v>
      </c>
      <c r="D124" s="18" t="s">
        <v>23</v>
      </c>
      <c r="E124" s="58">
        <v>2.5</v>
      </c>
      <c r="F124" s="16">
        <f t="shared" si="6"/>
        <v>8</v>
      </c>
      <c r="G124" s="18"/>
      <c r="H124" s="5">
        <f t="shared" si="7"/>
        <v>0</v>
      </c>
    </row>
    <row r="125" spans="2:8">
      <c r="B125" s="17" t="s">
        <v>181</v>
      </c>
      <c r="C125" s="18" t="s">
        <v>9</v>
      </c>
      <c r="D125" s="18" t="s">
        <v>15</v>
      </c>
      <c r="E125" s="58">
        <v>2.5</v>
      </c>
      <c r="F125" s="16">
        <f t="shared" si="6"/>
        <v>8</v>
      </c>
      <c r="G125" s="18"/>
      <c r="H125" s="5">
        <f t="shared" si="7"/>
        <v>0</v>
      </c>
    </row>
    <row r="126" spans="2:8">
      <c r="B126" s="17" t="s">
        <v>182</v>
      </c>
      <c r="C126" s="18" t="s">
        <v>9</v>
      </c>
      <c r="D126" s="18" t="s">
        <v>15</v>
      </c>
      <c r="E126" s="58">
        <v>2.5</v>
      </c>
      <c r="F126" s="16">
        <f t="shared" si="6"/>
        <v>8</v>
      </c>
      <c r="G126" s="18"/>
      <c r="H126" s="5">
        <f t="shared" si="7"/>
        <v>0</v>
      </c>
    </row>
    <row r="127" spans="2:8">
      <c r="B127" s="17" t="s">
        <v>183</v>
      </c>
      <c r="C127" s="18" t="s">
        <v>9</v>
      </c>
      <c r="D127" s="18" t="s">
        <v>15</v>
      </c>
      <c r="E127" s="58">
        <v>2.5</v>
      </c>
      <c r="F127" s="16">
        <f t="shared" si="6"/>
        <v>8</v>
      </c>
      <c r="G127" s="18"/>
      <c r="H127" s="5">
        <f t="shared" si="7"/>
        <v>0</v>
      </c>
    </row>
    <row r="128" spans="2:8">
      <c r="B128" s="17" t="s">
        <v>184</v>
      </c>
      <c r="C128" s="18" t="s">
        <v>9</v>
      </c>
      <c r="D128" s="18" t="s">
        <v>15</v>
      </c>
      <c r="E128" s="58">
        <v>2.5</v>
      </c>
      <c r="F128" s="16">
        <f t="shared" si="6"/>
        <v>8</v>
      </c>
      <c r="G128" s="18"/>
      <c r="H128" s="5">
        <f t="shared" si="7"/>
        <v>0</v>
      </c>
    </row>
    <row r="129" spans="2:8">
      <c r="B129" s="17" t="s">
        <v>185</v>
      </c>
      <c r="C129" s="18" t="s">
        <v>16</v>
      </c>
      <c r="D129" s="18" t="s">
        <v>22</v>
      </c>
      <c r="E129" s="55">
        <v>3.5</v>
      </c>
      <c r="F129" s="16">
        <f>E129*3.2</f>
        <v>11.200000000000001</v>
      </c>
      <c r="G129" s="18"/>
      <c r="H129" s="5">
        <f t="shared" si="7"/>
        <v>0</v>
      </c>
    </row>
    <row r="130" spans="2:8">
      <c r="B130" s="17" t="s">
        <v>186</v>
      </c>
      <c r="C130" s="18" t="s">
        <v>16</v>
      </c>
      <c r="D130" s="18" t="s">
        <v>57</v>
      </c>
      <c r="E130" s="55">
        <v>3.5</v>
      </c>
      <c r="F130" s="16">
        <f t="shared" ref="F130:F142" si="8">E130*3.2</f>
        <v>11.200000000000001</v>
      </c>
      <c r="G130" s="18"/>
      <c r="H130" s="5">
        <f t="shared" si="7"/>
        <v>0</v>
      </c>
    </row>
    <row r="131" spans="2:8">
      <c r="B131" s="17" t="s">
        <v>187</v>
      </c>
      <c r="C131" s="18" t="s">
        <v>16</v>
      </c>
      <c r="D131" s="18" t="s">
        <v>12</v>
      </c>
      <c r="E131" s="55">
        <v>4</v>
      </c>
      <c r="F131" s="16">
        <f t="shared" si="8"/>
        <v>12.8</v>
      </c>
      <c r="G131" s="18"/>
      <c r="H131" s="5">
        <f t="shared" si="7"/>
        <v>0</v>
      </c>
    </row>
    <row r="132" spans="2:8">
      <c r="B132" s="17" t="s">
        <v>188</v>
      </c>
      <c r="C132" s="18" t="s">
        <v>16</v>
      </c>
      <c r="D132" s="18" t="s">
        <v>21</v>
      </c>
      <c r="E132" s="55">
        <v>4</v>
      </c>
      <c r="F132" s="16">
        <f t="shared" si="8"/>
        <v>12.8</v>
      </c>
      <c r="G132" s="18"/>
      <c r="H132" s="5">
        <f t="shared" si="7"/>
        <v>0</v>
      </c>
    </row>
    <row r="133" spans="2:8">
      <c r="B133" s="17" t="s">
        <v>189</v>
      </c>
      <c r="C133" s="18" t="s">
        <v>16</v>
      </c>
      <c r="D133" s="18" t="s">
        <v>10</v>
      </c>
      <c r="E133" s="55">
        <v>4</v>
      </c>
      <c r="F133" s="16">
        <f t="shared" si="8"/>
        <v>12.8</v>
      </c>
      <c r="G133" s="18"/>
      <c r="H133" s="5">
        <f t="shared" si="7"/>
        <v>0</v>
      </c>
    </row>
    <row r="134" spans="2:8">
      <c r="B134" s="17" t="s">
        <v>190</v>
      </c>
      <c r="C134" s="18" t="s">
        <v>16</v>
      </c>
      <c r="D134" s="18" t="s">
        <v>10</v>
      </c>
      <c r="E134" s="55">
        <v>4</v>
      </c>
      <c r="F134" s="16">
        <f t="shared" si="8"/>
        <v>12.8</v>
      </c>
      <c r="G134" s="18"/>
      <c r="H134" s="5">
        <f t="shared" si="7"/>
        <v>0</v>
      </c>
    </row>
    <row r="135" spans="2:8">
      <c r="B135" s="17" t="s">
        <v>191</v>
      </c>
      <c r="C135" s="18" t="s">
        <v>16</v>
      </c>
      <c r="D135" s="18" t="s">
        <v>21</v>
      </c>
      <c r="E135" s="55">
        <v>4</v>
      </c>
      <c r="F135" s="16">
        <f t="shared" si="8"/>
        <v>12.8</v>
      </c>
      <c r="G135" s="18"/>
      <c r="H135" s="5">
        <f t="shared" si="7"/>
        <v>0</v>
      </c>
    </row>
    <row r="136" spans="2:8">
      <c r="B136" s="17" t="s">
        <v>192</v>
      </c>
      <c r="C136" s="18" t="s">
        <v>16</v>
      </c>
      <c r="D136" s="18" t="s">
        <v>10</v>
      </c>
      <c r="E136" s="55">
        <v>3.5</v>
      </c>
      <c r="F136" s="16">
        <f t="shared" si="8"/>
        <v>11.200000000000001</v>
      </c>
      <c r="G136" s="18"/>
      <c r="H136" s="5">
        <f t="shared" si="7"/>
        <v>0</v>
      </c>
    </row>
    <row r="137" spans="2:8">
      <c r="B137" s="17" t="s">
        <v>193</v>
      </c>
      <c r="C137" s="18" t="s">
        <v>16</v>
      </c>
      <c r="D137" s="18" t="s">
        <v>15</v>
      </c>
      <c r="E137" s="55">
        <v>3.5</v>
      </c>
      <c r="F137" s="16">
        <f t="shared" si="8"/>
        <v>11.200000000000001</v>
      </c>
      <c r="G137" s="18"/>
      <c r="H137" s="5">
        <f t="shared" si="7"/>
        <v>0</v>
      </c>
    </row>
    <row r="138" spans="2:8">
      <c r="B138" s="17" t="s">
        <v>194</v>
      </c>
      <c r="C138" s="18" t="s">
        <v>16</v>
      </c>
      <c r="D138" s="21" t="s">
        <v>103</v>
      </c>
      <c r="E138" s="58">
        <v>3.5</v>
      </c>
      <c r="F138" s="16">
        <f t="shared" si="8"/>
        <v>11.200000000000001</v>
      </c>
      <c r="G138" s="35"/>
      <c r="H138" s="5">
        <f t="shared" si="7"/>
        <v>0</v>
      </c>
    </row>
    <row r="139" spans="2:8">
      <c r="B139" s="17" t="s">
        <v>195</v>
      </c>
      <c r="C139" s="18" t="s">
        <v>16</v>
      </c>
      <c r="D139" s="15" t="s">
        <v>103</v>
      </c>
      <c r="E139" s="55">
        <v>3.5</v>
      </c>
      <c r="F139" s="16">
        <f t="shared" si="8"/>
        <v>11.200000000000001</v>
      </c>
      <c r="G139" s="18"/>
      <c r="H139" s="5">
        <f t="shared" si="7"/>
        <v>0</v>
      </c>
    </row>
    <row r="140" spans="2:8">
      <c r="B140" s="17" t="s">
        <v>196</v>
      </c>
      <c r="C140" s="18" t="s">
        <v>16</v>
      </c>
      <c r="D140" s="15" t="s">
        <v>15</v>
      </c>
      <c r="E140" s="55">
        <v>3.5</v>
      </c>
      <c r="F140" s="16">
        <f t="shared" si="8"/>
        <v>11.200000000000001</v>
      </c>
      <c r="G140" s="18"/>
      <c r="H140" s="5">
        <f t="shared" si="7"/>
        <v>0</v>
      </c>
    </row>
    <row r="141" spans="2:8">
      <c r="B141" s="17" t="s">
        <v>197</v>
      </c>
      <c r="C141" s="18" t="s">
        <v>9</v>
      </c>
      <c r="D141" s="15" t="s">
        <v>15</v>
      </c>
      <c r="E141" s="55">
        <v>3.5</v>
      </c>
      <c r="F141" s="16">
        <f t="shared" si="8"/>
        <v>11.200000000000001</v>
      </c>
      <c r="G141" s="18"/>
      <c r="H141" s="5">
        <f t="shared" si="7"/>
        <v>0</v>
      </c>
    </row>
    <row r="142" spans="2:8">
      <c r="B142" s="17" t="s">
        <v>198</v>
      </c>
      <c r="C142" s="18" t="s">
        <v>16</v>
      </c>
      <c r="D142" s="18" t="s">
        <v>12</v>
      </c>
      <c r="E142" s="55">
        <v>3.5</v>
      </c>
      <c r="F142" s="16">
        <f t="shared" si="8"/>
        <v>11.200000000000001</v>
      </c>
      <c r="G142" s="18"/>
      <c r="H142" s="5">
        <f t="shared" si="7"/>
        <v>0</v>
      </c>
    </row>
    <row r="143" spans="2:8" ht="21">
      <c r="B143" s="170" t="s">
        <v>32</v>
      </c>
      <c r="C143" s="171"/>
      <c r="D143" s="171"/>
      <c r="E143" s="171"/>
      <c r="F143" s="171"/>
      <c r="G143" s="172"/>
      <c r="H143" s="173"/>
    </row>
    <row r="144" spans="2:8" ht="17.399999999999999">
      <c r="B144" s="174" t="s">
        <v>33</v>
      </c>
      <c r="C144" s="175"/>
      <c r="D144" s="175"/>
      <c r="E144" s="175"/>
      <c r="F144" s="175"/>
      <c r="G144" s="175"/>
      <c r="H144" s="176"/>
    </row>
    <row r="145" spans="2:8" ht="52.8">
      <c r="B145" s="64" t="s">
        <v>2</v>
      </c>
      <c r="C145" s="64" t="s">
        <v>3</v>
      </c>
      <c r="D145" s="64" t="s">
        <v>4</v>
      </c>
      <c r="E145" s="73" t="s">
        <v>5</v>
      </c>
      <c r="F145" s="145" t="s">
        <v>6</v>
      </c>
      <c r="G145" s="64" t="s">
        <v>7</v>
      </c>
      <c r="H145" s="74" t="s">
        <v>8</v>
      </c>
    </row>
    <row r="146" spans="2:8">
      <c r="B146" s="62" t="s">
        <v>199</v>
      </c>
      <c r="C146" s="75" t="s">
        <v>14</v>
      </c>
      <c r="D146" s="76"/>
      <c r="E146" s="77">
        <v>54.656249999999993</v>
      </c>
      <c r="F146" s="141">
        <f>E146*3.2</f>
        <v>174.89999999999998</v>
      </c>
      <c r="G146" s="75"/>
      <c r="H146" s="61">
        <f>G146*E146</f>
        <v>0</v>
      </c>
    </row>
    <row r="147" spans="2:8">
      <c r="B147" s="50" t="s">
        <v>200</v>
      </c>
      <c r="C147" s="51" t="s">
        <v>39</v>
      </c>
      <c r="D147" s="51" t="s">
        <v>45</v>
      </c>
      <c r="E147" s="77">
        <v>250</v>
      </c>
      <c r="F147" s="141">
        <f t="shared" ref="F147:F210" si="9">E147*3.2</f>
        <v>800</v>
      </c>
      <c r="G147" s="18"/>
      <c r="H147" s="61">
        <f t="shared" ref="H147:H210" si="10">G147*E147</f>
        <v>0</v>
      </c>
    </row>
    <row r="148" spans="2:8">
      <c r="B148" s="79" t="s">
        <v>201</v>
      </c>
      <c r="C148" s="15" t="s">
        <v>25</v>
      </c>
      <c r="D148" s="15"/>
      <c r="E148" s="77">
        <v>53.109374999999993</v>
      </c>
      <c r="F148" s="141">
        <f t="shared" si="9"/>
        <v>169.95</v>
      </c>
      <c r="G148" s="18"/>
      <c r="H148" s="61">
        <f t="shared" si="10"/>
        <v>0</v>
      </c>
    </row>
    <row r="149" spans="2:8">
      <c r="B149" s="79" t="s">
        <v>202</v>
      </c>
      <c r="C149" s="15" t="s">
        <v>25</v>
      </c>
      <c r="D149" s="15" t="s">
        <v>38</v>
      </c>
      <c r="E149" s="77">
        <v>42.1875</v>
      </c>
      <c r="F149" s="141">
        <f t="shared" si="9"/>
        <v>135</v>
      </c>
      <c r="G149" s="18"/>
      <c r="H149" s="61">
        <f t="shared" si="10"/>
        <v>0</v>
      </c>
    </row>
    <row r="150" spans="2:8">
      <c r="B150" s="79" t="s">
        <v>203</v>
      </c>
      <c r="C150" s="15" t="s">
        <v>11</v>
      </c>
      <c r="D150" s="32" t="s">
        <v>204</v>
      </c>
      <c r="E150" s="77">
        <v>40.528124999999996</v>
      </c>
      <c r="F150" s="141">
        <f t="shared" si="9"/>
        <v>129.69</v>
      </c>
      <c r="G150" s="18"/>
      <c r="H150" s="61">
        <f t="shared" si="10"/>
        <v>0</v>
      </c>
    </row>
    <row r="151" spans="2:8">
      <c r="B151" s="17" t="s">
        <v>205</v>
      </c>
      <c r="C151" s="80" t="s">
        <v>14</v>
      </c>
      <c r="D151" s="81"/>
      <c r="E151" s="77">
        <v>81.25</v>
      </c>
      <c r="F151" s="141">
        <f t="shared" si="9"/>
        <v>260</v>
      </c>
      <c r="G151" s="44"/>
      <c r="H151" s="61">
        <f t="shared" si="10"/>
        <v>0</v>
      </c>
    </row>
    <row r="152" spans="2:8">
      <c r="B152" s="17" t="s">
        <v>206</v>
      </c>
      <c r="C152" s="28" t="s">
        <v>9</v>
      </c>
      <c r="D152" s="32"/>
      <c r="E152" s="77">
        <v>25.059374999999999</v>
      </c>
      <c r="F152" s="141">
        <f t="shared" si="9"/>
        <v>80.19</v>
      </c>
      <c r="G152" s="18"/>
      <c r="H152" s="61">
        <f t="shared" si="10"/>
        <v>0</v>
      </c>
    </row>
    <row r="153" spans="2:8">
      <c r="B153" s="17" t="s">
        <v>206</v>
      </c>
      <c r="C153" s="18" t="s">
        <v>9</v>
      </c>
      <c r="D153" s="18"/>
      <c r="E153" s="77">
        <v>28.125</v>
      </c>
      <c r="F153" s="141">
        <f t="shared" si="9"/>
        <v>90</v>
      </c>
      <c r="G153" s="35"/>
      <c r="H153" s="61">
        <f>G153*E153</f>
        <v>0</v>
      </c>
    </row>
    <row r="154" spans="2:8">
      <c r="B154" s="17" t="s">
        <v>206</v>
      </c>
      <c r="C154" s="18" t="s">
        <v>25</v>
      </c>
      <c r="D154" s="18"/>
      <c r="E154" s="77">
        <v>50</v>
      </c>
      <c r="F154" s="141">
        <f t="shared" si="9"/>
        <v>160</v>
      </c>
      <c r="G154" s="35"/>
      <c r="H154" s="61">
        <f>G154*E154</f>
        <v>0</v>
      </c>
    </row>
    <row r="155" spans="2:8">
      <c r="B155" s="17" t="s">
        <v>206</v>
      </c>
      <c r="C155" s="18" t="s">
        <v>43</v>
      </c>
      <c r="D155" s="32" t="s">
        <v>21</v>
      </c>
      <c r="E155" s="77">
        <v>81.25</v>
      </c>
      <c r="F155" s="141">
        <f t="shared" si="9"/>
        <v>260</v>
      </c>
      <c r="G155" s="18"/>
      <c r="H155" s="61">
        <f>G155*E155</f>
        <v>0</v>
      </c>
    </row>
    <row r="156" spans="2:8">
      <c r="B156" s="79" t="s">
        <v>206</v>
      </c>
      <c r="C156" s="15" t="s">
        <v>43</v>
      </c>
      <c r="D156" s="15"/>
      <c r="E156" s="77">
        <v>90.646874999999994</v>
      </c>
      <c r="F156" s="141">
        <f t="shared" si="9"/>
        <v>290.07</v>
      </c>
      <c r="G156" s="18"/>
      <c r="H156" s="61">
        <f t="shared" si="10"/>
        <v>0</v>
      </c>
    </row>
    <row r="157" spans="2:8">
      <c r="B157" s="17" t="s">
        <v>206</v>
      </c>
      <c r="C157" s="18" t="s">
        <v>207</v>
      </c>
      <c r="D157" s="18" t="s">
        <v>208</v>
      </c>
      <c r="E157" s="77">
        <v>153.125</v>
      </c>
      <c r="F157" s="141">
        <f t="shared" si="9"/>
        <v>490</v>
      </c>
      <c r="G157" s="18"/>
      <c r="H157" s="61">
        <f t="shared" si="10"/>
        <v>0</v>
      </c>
    </row>
    <row r="158" spans="2:8">
      <c r="B158" s="79" t="s">
        <v>206</v>
      </c>
      <c r="C158" s="15" t="s">
        <v>522</v>
      </c>
      <c r="D158" s="15"/>
      <c r="E158" s="77">
        <v>178.11749999999998</v>
      </c>
      <c r="F158" s="141">
        <f t="shared" si="9"/>
        <v>569.976</v>
      </c>
      <c r="G158" s="18"/>
      <c r="H158" s="61">
        <f t="shared" si="10"/>
        <v>0</v>
      </c>
    </row>
    <row r="159" spans="2:8">
      <c r="B159" s="17" t="s">
        <v>209</v>
      </c>
      <c r="C159" s="28" t="s">
        <v>16</v>
      </c>
      <c r="D159" s="32" t="s">
        <v>21</v>
      </c>
      <c r="E159" s="82">
        <v>5.5</v>
      </c>
      <c r="F159" s="78">
        <f t="shared" si="9"/>
        <v>17.600000000000001</v>
      </c>
      <c r="G159" s="18"/>
      <c r="H159" s="61">
        <f t="shared" si="10"/>
        <v>0</v>
      </c>
    </row>
    <row r="160" spans="2:8">
      <c r="B160" s="17" t="s">
        <v>209</v>
      </c>
      <c r="C160" s="18" t="s">
        <v>13</v>
      </c>
      <c r="D160" s="18" t="s">
        <v>40</v>
      </c>
      <c r="E160" s="82">
        <v>7.5</v>
      </c>
      <c r="F160" s="78">
        <f t="shared" si="9"/>
        <v>24</v>
      </c>
      <c r="G160" s="35"/>
      <c r="H160" s="61">
        <f t="shared" si="10"/>
        <v>0</v>
      </c>
    </row>
    <row r="161" spans="2:8">
      <c r="B161" s="17" t="s">
        <v>209</v>
      </c>
      <c r="C161" s="18" t="s">
        <v>25</v>
      </c>
      <c r="D161" s="18" t="s">
        <v>57</v>
      </c>
      <c r="E161" s="82">
        <v>10</v>
      </c>
      <c r="F161" s="78">
        <f t="shared" si="9"/>
        <v>32</v>
      </c>
      <c r="G161" s="35"/>
      <c r="H161" s="61">
        <f t="shared" si="10"/>
        <v>0</v>
      </c>
    </row>
    <row r="162" spans="2:8">
      <c r="B162" s="17" t="s">
        <v>210</v>
      </c>
      <c r="C162" s="18" t="s">
        <v>14</v>
      </c>
      <c r="D162" s="18"/>
      <c r="E162" s="77">
        <v>81.25</v>
      </c>
      <c r="F162" s="141">
        <f t="shared" si="9"/>
        <v>260</v>
      </c>
      <c r="G162" s="35"/>
      <c r="H162" s="61">
        <f t="shared" si="10"/>
        <v>0</v>
      </c>
    </row>
    <row r="163" spans="2:8">
      <c r="B163" s="17" t="s">
        <v>211</v>
      </c>
      <c r="C163" s="18" t="s">
        <v>25</v>
      </c>
      <c r="D163" s="18" t="s">
        <v>212</v>
      </c>
      <c r="E163" s="77">
        <v>39.496874999999996</v>
      </c>
      <c r="F163" s="141">
        <f t="shared" si="9"/>
        <v>126.38999999999999</v>
      </c>
      <c r="G163" s="18"/>
      <c r="H163" s="61">
        <f t="shared" si="10"/>
        <v>0</v>
      </c>
    </row>
    <row r="164" spans="2:8">
      <c r="B164" s="17" t="s">
        <v>213</v>
      </c>
      <c r="C164" s="18" t="s">
        <v>9</v>
      </c>
      <c r="D164" s="18"/>
      <c r="E164" s="77">
        <v>25.059374999999999</v>
      </c>
      <c r="F164" s="141">
        <f t="shared" si="9"/>
        <v>80.19</v>
      </c>
      <c r="G164" s="18"/>
      <c r="H164" s="61">
        <f t="shared" si="10"/>
        <v>0</v>
      </c>
    </row>
    <row r="165" spans="2:8">
      <c r="B165" s="17" t="s">
        <v>214</v>
      </c>
      <c r="C165" s="18" t="s">
        <v>9</v>
      </c>
      <c r="D165" s="18"/>
      <c r="E165" s="77">
        <v>25.059374999999999</v>
      </c>
      <c r="F165" s="141">
        <f t="shared" si="9"/>
        <v>80.19</v>
      </c>
      <c r="G165" s="18"/>
      <c r="H165" s="61">
        <f t="shared" si="10"/>
        <v>0</v>
      </c>
    </row>
    <row r="166" spans="2:8">
      <c r="B166" s="17" t="s">
        <v>215</v>
      </c>
      <c r="C166" s="18" t="s">
        <v>25</v>
      </c>
      <c r="D166" s="18" t="s">
        <v>51</v>
      </c>
      <c r="E166" s="77">
        <v>40.528124999999996</v>
      </c>
      <c r="F166" s="141">
        <f t="shared" si="9"/>
        <v>129.69</v>
      </c>
      <c r="G166" s="18"/>
      <c r="H166" s="61">
        <f t="shared" si="10"/>
        <v>0</v>
      </c>
    </row>
    <row r="167" spans="2:8">
      <c r="B167" s="17" t="s">
        <v>216</v>
      </c>
      <c r="C167" s="28" t="s">
        <v>9</v>
      </c>
      <c r="D167" s="28" t="s">
        <v>217</v>
      </c>
      <c r="E167" s="77">
        <v>9.28125</v>
      </c>
      <c r="F167" s="141">
        <f t="shared" si="9"/>
        <v>29.700000000000003</v>
      </c>
      <c r="G167" s="35"/>
      <c r="H167" s="61">
        <f t="shared" si="10"/>
        <v>0</v>
      </c>
    </row>
    <row r="168" spans="2:8">
      <c r="B168" s="17" t="s">
        <v>218</v>
      </c>
      <c r="C168" s="18" t="s">
        <v>19</v>
      </c>
      <c r="D168" s="18" t="s">
        <v>219</v>
      </c>
      <c r="E168" s="77">
        <v>40.528124999999996</v>
      </c>
      <c r="F168" s="141">
        <f t="shared" si="9"/>
        <v>129.69</v>
      </c>
      <c r="G168" s="18"/>
      <c r="H168" s="61">
        <f t="shared" si="10"/>
        <v>0</v>
      </c>
    </row>
    <row r="169" spans="2:8">
      <c r="B169" s="17" t="s">
        <v>220</v>
      </c>
      <c r="C169" s="28" t="s">
        <v>9</v>
      </c>
      <c r="D169" s="28"/>
      <c r="E169" s="77">
        <v>6.1874999999999991</v>
      </c>
      <c r="F169" s="141">
        <f t="shared" si="9"/>
        <v>19.799999999999997</v>
      </c>
      <c r="G169" s="35"/>
      <c r="H169" s="61">
        <f t="shared" si="10"/>
        <v>0</v>
      </c>
    </row>
    <row r="170" spans="2:8">
      <c r="B170" s="17" t="s">
        <v>221</v>
      </c>
      <c r="C170" s="18" t="s">
        <v>11</v>
      </c>
      <c r="D170" s="18"/>
      <c r="E170" s="77">
        <v>42.1875</v>
      </c>
      <c r="F170" s="141">
        <f t="shared" si="9"/>
        <v>135</v>
      </c>
      <c r="G170" s="35"/>
      <c r="H170" s="61">
        <f t="shared" si="10"/>
        <v>0</v>
      </c>
    </row>
    <row r="171" spans="2:8">
      <c r="B171" s="83" t="s">
        <v>222</v>
      </c>
      <c r="C171" s="28" t="s">
        <v>9</v>
      </c>
      <c r="D171" s="28" t="s">
        <v>10</v>
      </c>
      <c r="E171" s="77">
        <v>22.5</v>
      </c>
      <c r="F171" s="141">
        <f t="shared" si="9"/>
        <v>72</v>
      </c>
      <c r="G171" s="35"/>
      <c r="H171" s="61">
        <f t="shared" si="10"/>
        <v>0</v>
      </c>
    </row>
    <row r="172" spans="2:8">
      <c r="B172" s="83" t="s">
        <v>223</v>
      </c>
      <c r="C172" s="18" t="s">
        <v>25</v>
      </c>
      <c r="D172" s="18"/>
      <c r="E172" s="77">
        <v>56.203124999999993</v>
      </c>
      <c r="F172" s="141">
        <f t="shared" si="9"/>
        <v>179.85</v>
      </c>
      <c r="G172" s="35"/>
      <c r="H172" s="61">
        <f t="shared" si="10"/>
        <v>0</v>
      </c>
    </row>
    <row r="173" spans="2:8">
      <c r="B173" s="83" t="s">
        <v>224</v>
      </c>
      <c r="C173" s="28" t="s">
        <v>25</v>
      </c>
      <c r="D173" s="28"/>
      <c r="E173" s="77">
        <v>40.528124999999996</v>
      </c>
      <c r="F173" s="141">
        <f t="shared" si="9"/>
        <v>129.69</v>
      </c>
      <c r="G173" s="35"/>
      <c r="H173" s="61">
        <f t="shared" si="10"/>
        <v>0</v>
      </c>
    </row>
    <row r="174" spans="2:8">
      <c r="B174" s="27" t="s">
        <v>225</v>
      </c>
      <c r="C174" s="18" t="s">
        <v>9</v>
      </c>
      <c r="D174" s="15"/>
      <c r="E174" s="77">
        <v>18.768749999999997</v>
      </c>
      <c r="F174" s="141">
        <f t="shared" si="9"/>
        <v>60.059999999999995</v>
      </c>
      <c r="G174" s="18"/>
      <c r="H174" s="61">
        <f t="shared" si="10"/>
        <v>0</v>
      </c>
    </row>
    <row r="175" spans="2:8">
      <c r="B175" s="27" t="s">
        <v>225</v>
      </c>
      <c r="C175" s="15" t="s">
        <v>25</v>
      </c>
      <c r="D175" s="15" t="s">
        <v>226</v>
      </c>
      <c r="E175" s="77">
        <v>40.528124999999996</v>
      </c>
      <c r="F175" s="141">
        <f t="shared" si="9"/>
        <v>129.69</v>
      </c>
      <c r="G175" s="18"/>
      <c r="H175" s="61">
        <f t="shared" si="10"/>
        <v>0</v>
      </c>
    </row>
    <row r="176" spans="2:8">
      <c r="B176" s="62" t="s">
        <v>227</v>
      </c>
      <c r="C176" s="18" t="s">
        <v>16</v>
      </c>
      <c r="D176" s="18" t="s">
        <v>228</v>
      </c>
      <c r="E176" s="77">
        <v>10.3125</v>
      </c>
      <c r="F176" s="141">
        <f t="shared" si="9"/>
        <v>33</v>
      </c>
      <c r="G176" s="35"/>
      <c r="H176" s="61">
        <f t="shared" si="10"/>
        <v>0</v>
      </c>
    </row>
    <row r="177" spans="2:8">
      <c r="B177" s="84" t="s">
        <v>229</v>
      </c>
      <c r="C177" s="28" t="s">
        <v>14</v>
      </c>
      <c r="D177" s="28"/>
      <c r="E177" s="77">
        <v>78.065624999999997</v>
      </c>
      <c r="F177" s="141">
        <f t="shared" si="9"/>
        <v>249.81</v>
      </c>
      <c r="G177" s="35"/>
      <c r="H177" s="61">
        <f t="shared" si="10"/>
        <v>0</v>
      </c>
    </row>
    <row r="178" spans="2:8">
      <c r="B178" s="83" t="s">
        <v>230</v>
      </c>
      <c r="C178" s="28" t="s">
        <v>44</v>
      </c>
      <c r="D178" s="28"/>
      <c r="E178" s="77">
        <v>12.374999999999998</v>
      </c>
      <c r="F178" s="141">
        <f t="shared" si="9"/>
        <v>39.599999999999994</v>
      </c>
      <c r="G178" s="35"/>
      <c r="H178" s="61">
        <f t="shared" si="10"/>
        <v>0</v>
      </c>
    </row>
    <row r="179" spans="2:8">
      <c r="B179" s="83" t="s">
        <v>230</v>
      </c>
      <c r="C179" s="28" t="s">
        <v>25</v>
      </c>
      <c r="D179" s="28"/>
      <c r="E179" s="77">
        <v>25.059374999999999</v>
      </c>
      <c r="F179" s="141">
        <f t="shared" si="9"/>
        <v>80.19</v>
      </c>
      <c r="G179" s="35"/>
      <c r="H179" s="61">
        <f t="shared" si="10"/>
        <v>0</v>
      </c>
    </row>
    <row r="180" spans="2:8">
      <c r="B180" s="24" t="s">
        <v>231</v>
      </c>
      <c r="C180" s="28" t="s">
        <v>9</v>
      </c>
      <c r="D180" s="28">
        <v>20</v>
      </c>
      <c r="E180" s="77">
        <v>28.125</v>
      </c>
      <c r="F180" s="141">
        <f t="shared" si="9"/>
        <v>90</v>
      </c>
      <c r="G180" s="35"/>
      <c r="H180" s="61">
        <f t="shared" si="10"/>
        <v>0</v>
      </c>
    </row>
    <row r="181" spans="2:8">
      <c r="B181" s="24" t="s">
        <v>232</v>
      </c>
      <c r="C181" s="28" t="s">
        <v>43</v>
      </c>
      <c r="D181" s="28"/>
      <c r="E181" s="77">
        <v>146.85</v>
      </c>
      <c r="F181" s="141">
        <f t="shared" si="9"/>
        <v>469.92</v>
      </c>
      <c r="G181" s="35"/>
      <c r="H181" s="61">
        <f t="shared" si="10"/>
        <v>0</v>
      </c>
    </row>
    <row r="182" spans="2:8">
      <c r="B182" s="85" t="s">
        <v>233</v>
      </c>
      <c r="C182" s="28" t="s">
        <v>25</v>
      </c>
      <c r="D182" s="28" t="s">
        <v>51</v>
      </c>
      <c r="E182" s="77">
        <v>40.528124999999996</v>
      </c>
      <c r="F182" s="141">
        <f t="shared" si="9"/>
        <v>129.69</v>
      </c>
      <c r="G182" s="35"/>
      <c r="H182" s="61">
        <f t="shared" si="10"/>
        <v>0</v>
      </c>
    </row>
    <row r="183" spans="2:8">
      <c r="B183" s="85" t="s">
        <v>233</v>
      </c>
      <c r="C183" s="28" t="s">
        <v>9</v>
      </c>
      <c r="D183" s="28"/>
      <c r="E183" s="77">
        <v>22.5</v>
      </c>
      <c r="F183" s="141">
        <f t="shared" si="9"/>
        <v>72</v>
      </c>
      <c r="G183" s="35"/>
      <c r="H183" s="61">
        <f t="shared" si="10"/>
        <v>0</v>
      </c>
    </row>
    <row r="184" spans="2:8">
      <c r="B184" s="79" t="s">
        <v>234</v>
      </c>
      <c r="C184" s="18" t="s">
        <v>16</v>
      </c>
      <c r="D184" s="25" t="s">
        <v>23</v>
      </c>
      <c r="E184" s="77">
        <v>5.15625</v>
      </c>
      <c r="F184" s="141">
        <f t="shared" si="9"/>
        <v>16.5</v>
      </c>
      <c r="G184" s="18"/>
      <c r="H184" s="61">
        <f t="shared" si="10"/>
        <v>0</v>
      </c>
    </row>
    <row r="185" spans="2:8">
      <c r="B185" s="79" t="s">
        <v>234</v>
      </c>
      <c r="C185" s="28" t="s">
        <v>9</v>
      </c>
      <c r="D185" s="28" t="s">
        <v>50</v>
      </c>
      <c r="E185" s="77">
        <v>8.5593749999999993</v>
      </c>
      <c r="F185" s="141">
        <f t="shared" si="9"/>
        <v>27.39</v>
      </c>
      <c r="G185" s="35"/>
      <c r="H185" s="61">
        <f t="shared" si="10"/>
        <v>0</v>
      </c>
    </row>
    <row r="186" spans="2:8">
      <c r="B186" s="83" t="s">
        <v>235</v>
      </c>
      <c r="C186" s="28" t="s">
        <v>9</v>
      </c>
      <c r="D186" s="28" t="s">
        <v>236</v>
      </c>
      <c r="E186" s="77">
        <v>22.5</v>
      </c>
      <c r="F186" s="141">
        <f t="shared" si="9"/>
        <v>72</v>
      </c>
      <c r="G186" s="35"/>
      <c r="H186" s="61">
        <f t="shared" si="10"/>
        <v>0</v>
      </c>
    </row>
    <row r="187" spans="2:8">
      <c r="B187" s="83" t="s">
        <v>237</v>
      </c>
      <c r="C187" s="28" t="s">
        <v>9</v>
      </c>
      <c r="D187" s="28" t="s">
        <v>50</v>
      </c>
      <c r="E187" s="77">
        <v>9.28125</v>
      </c>
      <c r="F187" s="141">
        <f t="shared" si="9"/>
        <v>29.700000000000003</v>
      </c>
      <c r="G187" s="35"/>
      <c r="H187" s="61">
        <f t="shared" si="10"/>
        <v>0</v>
      </c>
    </row>
    <row r="188" spans="2:8">
      <c r="B188" s="59" t="s">
        <v>238</v>
      </c>
      <c r="C188" s="51" t="s">
        <v>9</v>
      </c>
      <c r="D188" s="51" t="s">
        <v>57</v>
      </c>
      <c r="E188" s="82">
        <v>3.8</v>
      </c>
      <c r="F188" s="78">
        <f t="shared" si="9"/>
        <v>12.16</v>
      </c>
      <c r="G188" s="18"/>
      <c r="H188" s="61">
        <f t="shared" si="10"/>
        <v>0</v>
      </c>
    </row>
    <row r="189" spans="2:8">
      <c r="B189" s="59" t="s">
        <v>238</v>
      </c>
      <c r="C189" s="51" t="s">
        <v>19</v>
      </c>
      <c r="D189" s="51" t="s">
        <v>239</v>
      </c>
      <c r="E189" s="82">
        <v>7.5</v>
      </c>
      <c r="F189" s="141">
        <f t="shared" si="9"/>
        <v>24</v>
      </c>
      <c r="G189" s="18"/>
      <c r="H189" s="61">
        <f t="shared" si="10"/>
        <v>0</v>
      </c>
    </row>
    <row r="190" spans="2:8">
      <c r="B190" s="20" t="s">
        <v>240</v>
      </c>
      <c r="C190" s="28" t="s">
        <v>25</v>
      </c>
      <c r="D190" s="28"/>
      <c r="E190" s="77">
        <v>40.528124999999996</v>
      </c>
      <c r="F190" s="141">
        <f t="shared" si="9"/>
        <v>129.69</v>
      </c>
      <c r="G190" s="28"/>
      <c r="H190" s="61">
        <f t="shared" si="10"/>
        <v>0</v>
      </c>
    </row>
    <row r="191" spans="2:8">
      <c r="B191" s="20" t="s">
        <v>241</v>
      </c>
      <c r="C191" s="28" t="s">
        <v>25</v>
      </c>
      <c r="D191" s="28">
        <v>20</v>
      </c>
      <c r="E191" s="77">
        <v>42.1875</v>
      </c>
      <c r="F191" s="141">
        <f t="shared" si="9"/>
        <v>135</v>
      </c>
      <c r="G191" s="28"/>
      <c r="H191" s="61">
        <f t="shared" si="10"/>
        <v>0</v>
      </c>
    </row>
    <row r="192" spans="2:8">
      <c r="B192" s="20" t="s">
        <v>242</v>
      </c>
      <c r="C192" s="28" t="s">
        <v>9</v>
      </c>
      <c r="D192" s="28"/>
      <c r="E192" s="77">
        <v>12.374999999999998</v>
      </c>
      <c r="F192" s="141">
        <f t="shared" si="9"/>
        <v>39.599999999999994</v>
      </c>
      <c r="G192" s="28"/>
      <c r="H192" s="61">
        <f t="shared" si="10"/>
        <v>0</v>
      </c>
    </row>
    <row r="193" spans="2:8">
      <c r="B193" s="20" t="s">
        <v>243</v>
      </c>
      <c r="C193" s="18" t="s">
        <v>9</v>
      </c>
      <c r="D193" s="18"/>
      <c r="E193" s="77">
        <v>22.5</v>
      </c>
      <c r="F193" s="141">
        <f t="shared" si="9"/>
        <v>72</v>
      </c>
      <c r="G193" s="35"/>
      <c r="H193" s="61">
        <f t="shared" si="10"/>
        <v>0</v>
      </c>
    </row>
    <row r="194" spans="2:8">
      <c r="B194" s="20" t="s">
        <v>244</v>
      </c>
      <c r="C194" s="18" t="s">
        <v>9</v>
      </c>
      <c r="D194" s="18"/>
      <c r="E194" s="77">
        <v>28.125</v>
      </c>
      <c r="F194" s="141">
        <f t="shared" si="9"/>
        <v>90</v>
      </c>
      <c r="G194" s="35"/>
      <c r="H194" s="61">
        <f>G194*E194</f>
        <v>0</v>
      </c>
    </row>
    <row r="195" spans="2:8">
      <c r="B195" s="20" t="s">
        <v>244</v>
      </c>
      <c r="C195" s="18" t="s">
        <v>25</v>
      </c>
      <c r="D195" s="18" t="s">
        <v>45</v>
      </c>
      <c r="E195" s="77">
        <v>40.528124999999996</v>
      </c>
      <c r="F195" s="141">
        <f t="shared" si="9"/>
        <v>129.69</v>
      </c>
      <c r="G195" s="18"/>
      <c r="H195" s="61">
        <f t="shared" si="10"/>
        <v>0</v>
      </c>
    </row>
    <row r="196" spans="2:8">
      <c r="B196" s="20" t="s">
        <v>245</v>
      </c>
      <c r="C196" s="18" t="s">
        <v>9</v>
      </c>
      <c r="D196" s="18">
        <v>40</v>
      </c>
      <c r="E196" s="77">
        <v>28.125</v>
      </c>
      <c r="F196" s="141">
        <f t="shared" si="9"/>
        <v>90</v>
      </c>
      <c r="G196" s="18"/>
      <c r="H196" s="61">
        <f t="shared" si="10"/>
        <v>0</v>
      </c>
    </row>
    <row r="197" spans="2:8">
      <c r="B197" s="20" t="s">
        <v>246</v>
      </c>
      <c r="C197" s="15" t="s">
        <v>19</v>
      </c>
      <c r="D197" s="15" t="s">
        <v>70</v>
      </c>
      <c r="E197" s="77">
        <f>F197/3.2</f>
        <v>42.1875</v>
      </c>
      <c r="F197" s="141">
        <v>135</v>
      </c>
      <c r="G197" s="18"/>
      <c r="H197" s="61">
        <f t="shared" si="10"/>
        <v>0</v>
      </c>
    </row>
    <row r="198" spans="2:8">
      <c r="B198" s="17" t="s">
        <v>247</v>
      </c>
      <c r="C198" s="15" t="s">
        <v>25</v>
      </c>
      <c r="D198" s="15" t="s">
        <v>22</v>
      </c>
      <c r="E198" s="82">
        <v>7.5</v>
      </c>
      <c r="F198" s="141">
        <f t="shared" si="9"/>
        <v>24</v>
      </c>
      <c r="G198" s="35"/>
      <c r="H198" s="61">
        <f>G198*E198</f>
        <v>0</v>
      </c>
    </row>
    <row r="199" spans="2:8">
      <c r="B199" s="17" t="s">
        <v>248</v>
      </c>
      <c r="C199" s="15" t="s">
        <v>19</v>
      </c>
      <c r="D199" s="15"/>
      <c r="E199" s="77">
        <v>21.965624999999996</v>
      </c>
      <c r="F199" s="141">
        <f t="shared" si="9"/>
        <v>70.289999999999992</v>
      </c>
      <c r="G199" s="35"/>
      <c r="H199" s="61">
        <f t="shared" si="10"/>
        <v>0</v>
      </c>
    </row>
    <row r="200" spans="2:8">
      <c r="B200" s="20" t="s">
        <v>249</v>
      </c>
      <c r="C200" s="28" t="s">
        <v>9</v>
      </c>
      <c r="D200" s="28"/>
      <c r="E200" s="77">
        <v>14.437499999999998</v>
      </c>
      <c r="F200" s="141">
        <f t="shared" si="9"/>
        <v>46.199999999999996</v>
      </c>
      <c r="G200" s="35"/>
      <c r="H200" s="61">
        <f t="shared" si="10"/>
        <v>0</v>
      </c>
    </row>
    <row r="201" spans="2:8">
      <c r="B201" s="20" t="s">
        <v>250</v>
      </c>
      <c r="C201" s="28" t="s">
        <v>9</v>
      </c>
      <c r="D201" s="28">
        <v>30</v>
      </c>
      <c r="E201" s="77">
        <v>28.125</v>
      </c>
      <c r="F201" s="141">
        <f t="shared" si="9"/>
        <v>90</v>
      </c>
      <c r="G201" s="35"/>
      <c r="H201" s="61">
        <f t="shared" si="10"/>
        <v>0</v>
      </c>
    </row>
    <row r="202" spans="2:8">
      <c r="B202" s="17" t="s">
        <v>251</v>
      </c>
      <c r="C202" s="18" t="s">
        <v>9</v>
      </c>
      <c r="D202" s="18" t="s">
        <v>15</v>
      </c>
      <c r="E202" s="77">
        <v>9.28125</v>
      </c>
      <c r="F202" s="141">
        <f t="shared" si="9"/>
        <v>29.700000000000003</v>
      </c>
      <c r="G202" s="18"/>
      <c r="H202" s="61">
        <f t="shared" si="10"/>
        <v>0</v>
      </c>
    </row>
    <row r="203" spans="2:8">
      <c r="B203" s="20" t="s">
        <v>252</v>
      </c>
      <c r="C203" s="18" t="s">
        <v>25</v>
      </c>
      <c r="D203" s="18"/>
      <c r="E203" s="77">
        <v>56.203124999999993</v>
      </c>
      <c r="F203" s="141">
        <f t="shared" si="9"/>
        <v>179.85</v>
      </c>
      <c r="G203" s="35"/>
      <c r="H203" s="61">
        <f t="shared" si="10"/>
        <v>0</v>
      </c>
    </row>
    <row r="204" spans="2:8">
      <c r="B204" s="20" t="s">
        <v>253</v>
      </c>
      <c r="C204" s="18" t="s">
        <v>9</v>
      </c>
      <c r="D204" s="18">
        <v>40</v>
      </c>
      <c r="E204" s="77">
        <f>F204/3.2</f>
        <v>5.9375</v>
      </c>
      <c r="F204" s="141">
        <v>19</v>
      </c>
      <c r="G204" s="35"/>
      <c r="H204" s="61">
        <f t="shared" si="10"/>
        <v>0</v>
      </c>
    </row>
    <row r="205" spans="2:8">
      <c r="B205" s="14" t="s">
        <v>254</v>
      </c>
      <c r="C205" s="18" t="s">
        <v>25</v>
      </c>
      <c r="D205" s="18">
        <v>20</v>
      </c>
      <c r="E205" s="77">
        <v>42.1875</v>
      </c>
      <c r="F205" s="141">
        <f t="shared" si="9"/>
        <v>135</v>
      </c>
      <c r="G205" s="35"/>
      <c r="H205" s="61">
        <f t="shared" si="10"/>
        <v>0</v>
      </c>
    </row>
    <row r="206" spans="2:8">
      <c r="B206" s="19" t="s">
        <v>255</v>
      </c>
      <c r="C206" s="18" t="s">
        <v>25</v>
      </c>
      <c r="D206" s="18">
        <v>30</v>
      </c>
      <c r="E206" s="77">
        <v>42.1875</v>
      </c>
      <c r="F206" s="141">
        <f t="shared" si="9"/>
        <v>135</v>
      </c>
      <c r="G206" s="35"/>
      <c r="H206" s="61">
        <f t="shared" si="10"/>
        <v>0</v>
      </c>
    </row>
    <row r="207" spans="2:8">
      <c r="B207" s="14" t="s">
        <v>256</v>
      </c>
      <c r="C207" s="18" t="s">
        <v>25</v>
      </c>
      <c r="D207" s="18">
        <v>50</v>
      </c>
      <c r="E207" s="77">
        <v>42.1875</v>
      </c>
      <c r="F207" s="141">
        <f>E207*3.2</f>
        <v>135</v>
      </c>
      <c r="G207" s="35"/>
      <c r="H207" s="61">
        <f>G207*E207</f>
        <v>0</v>
      </c>
    </row>
    <row r="208" spans="2:8">
      <c r="B208" s="14" t="s">
        <v>256</v>
      </c>
      <c r="C208" s="18" t="s">
        <v>25</v>
      </c>
      <c r="D208" s="18"/>
      <c r="E208" s="77">
        <v>56.203124999999993</v>
      </c>
      <c r="F208" s="141">
        <f t="shared" si="9"/>
        <v>179.85</v>
      </c>
      <c r="G208" s="35"/>
      <c r="H208" s="61">
        <f t="shared" si="10"/>
        <v>0</v>
      </c>
    </row>
    <row r="209" spans="2:8">
      <c r="B209" s="14" t="s">
        <v>257</v>
      </c>
      <c r="C209" s="18" t="s">
        <v>19</v>
      </c>
      <c r="D209" s="18">
        <v>20</v>
      </c>
      <c r="E209" s="77">
        <v>42.1875</v>
      </c>
      <c r="F209" s="141">
        <f t="shared" si="9"/>
        <v>135</v>
      </c>
      <c r="G209" s="35"/>
      <c r="H209" s="61">
        <f t="shared" si="10"/>
        <v>0</v>
      </c>
    </row>
    <row r="210" spans="2:8">
      <c r="B210" s="14" t="s">
        <v>258</v>
      </c>
      <c r="C210" s="18" t="s">
        <v>19</v>
      </c>
      <c r="D210" s="18">
        <v>50</v>
      </c>
      <c r="E210" s="77">
        <v>42.1875</v>
      </c>
      <c r="F210" s="141">
        <f t="shared" si="9"/>
        <v>135</v>
      </c>
      <c r="G210" s="35"/>
      <c r="H210" s="61">
        <f t="shared" si="10"/>
        <v>0</v>
      </c>
    </row>
    <row r="211" spans="2:8">
      <c r="B211" s="17" t="s">
        <v>259</v>
      </c>
      <c r="C211" s="18" t="s">
        <v>19</v>
      </c>
      <c r="D211" s="18" t="s">
        <v>26</v>
      </c>
      <c r="E211" s="82">
        <v>8.1</v>
      </c>
      <c r="F211" s="141">
        <f t="shared" ref="F211:F275" si="11">E211*3.2</f>
        <v>25.92</v>
      </c>
      <c r="G211" s="18"/>
      <c r="H211" s="61">
        <f t="shared" ref="H211:H274" si="12">G211*E211</f>
        <v>0</v>
      </c>
    </row>
    <row r="212" spans="2:8">
      <c r="B212" s="17" t="s">
        <v>260</v>
      </c>
      <c r="C212" s="28" t="s">
        <v>9</v>
      </c>
      <c r="D212" s="28" t="s">
        <v>15</v>
      </c>
      <c r="E212" s="82">
        <v>5</v>
      </c>
      <c r="F212" s="141">
        <f t="shared" si="11"/>
        <v>16</v>
      </c>
      <c r="G212" s="18"/>
      <c r="H212" s="61">
        <f t="shared" si="12"/>
        <v>0</v>
      </c>
    </row>
    <row r="213" spans="2:8">
      <c r="B213" s="17" t="s">
        <v>261</v>
      </c>
      <c r="C213" s="28" t="s">
        <v>9</v>
      </c>
      <c r="D213" s="28" t="s">
        <v>26</v>
      </c>
      <c r="E213" s="77">
        <v>10.209375</v>
      </c>
      <c r="F213" s="141">
        <f t="shared" si="11"/>
        <v>32.67</v>
      </c>
      <c r="G213" s="18"/>
      <c r="H213" s="61">
        <f t="shared" si="12"/>
        <v>0</v>
      </c>
    </row>
    <row r="214" spans="2:8">
      <c r="B214" s="14" t="s">
        <v>262</v>
      </c>
      <c r="C214" s="18" t="s">
        <v>19</v>
      </c>
      <c r="D214" s="39" t="s">
        <v>21</v>
      </c>
      <c r="E214" s="82">
        <v>8.1</v>
      </c>
      <c r="F214" s="141">
        <f t="shared" si="11"/>
        <v>25.92</v>
      </c>
      <c r="G214" s="18"/>
      <c r="H214" s="61">
        <f t="shared" si="12"/>
        <v>0</v>
      </c>
    </row>
    <row r="215" spans="2:8">
      <c r="B215" s="20" t="s">
        <v>263</v>
      </c>
      <c r="C215" s="18" t="s">
        <v>16</v>
      </c>
      <c r="D215" s="86" t="s">
        <v>21</v>
      </c>
      <c r="E215" s="77">
        <v>4.4343749999999993</v>
      </c>
      <c r="F215" s="141">
        <f t="shared" si="11"/>
        <v>14.189999999999998</v>
      </c>
      <c r="G215" s="35"/>
      <c r="H215" s="61">
        <f t="shared" si="12"/>
        <v>0</v>
      </c>
    </row>
    <row r="216" spans="2:8">
      <c r="B216" s="20" t="s">
        <v>264</v>
      </c>
      <c r="C216" s="15" t="s">
        <v>9</v>
      </c>
      <c r="D216" s="15" t="s">
        <v>265</v>
      </c>
      <c r="E216" s="77">
        <v>4.640625</v>
      </c>
      <c r="F216" s="141">
        <f t="shared" si="11"/>
        <v>14.850000000000001</v>
      </c>
      <c r="G216" s="18"/>
      <c r="H216" s="61">
        <f t="shared" si="12"/>
        <v>0</v>
      </c>
    </row>
    <row r="217" spans="2:8">
      <c r="B217" s="20" t="s">
        <v>266</v>
      </c>
      <c r="C217" s="18" t="s">
        <v>48</v>
      </c>
      <c r="D217" s="18"/>
      <c r="E217" s="77">
        <v>12.271874999999998</v>
      </c>
      <c r="F217" s="141">
        <f t="shared" si="11"/>
        <v>39.269999999999996</v>
      </c>
      <c r="G217" s="35"/>
      <c r="H217" s="61">
        <f t="shared" si="12"/>
        <v>0</v>
      </c>
    </row>
    <row r="218" spans="2:8">
      <c r="B218" s="20" t="s">
        <v>267</v>
      </c>
      <c r="C218" s="15" t="s">
        <v>48</v>
      </c>
      <c r="D218" s="15"/>
      <c r="E218" s="77">
        <v>12.374999999999998</v>
      </c>
      <c r="F218" s="141">
        <f t="shared" si="11"/>
        <v>39.599999999999994</v>
      </c>
      <c r="G218" s="18"/>
      <c r="H218" s="61">
        <f t="shared" si="12"/>
        <v>0</v>
      </c>
    </row>
    <row r="219" spans="2:8">
      <c r="B219" s="17" t="s">
        <v>268</v>
      </c>
      <c r="C219" s="15" t="s">
        <v>47</v>
      </c>
      <c r="D219" s="15"/>
      <c r="E219" s="77">
        <v>12.5</v>
      </c>
      <c r="F219" s="141">
        <f t="shared" si="11"/>
        <v>40</v>
      </c>
      <c r="G219" s="18"/>
      <c r="H219" s="61">
        <f t="shared" si="12"/>
        <v>0</v>
      </c>
    </row>
    <row r="220" spans="2:8">
      <c r="B220" s="17" t="s">
        <v>269</v>
      </c>
      <c r="C220" s="15" t="s">
        <v>9</v>
      </c>
      <c r="D220" s="15"/>
      <c r="E220" s="77">
        <v>15.46875</v>
      </c>
      <c r="F220" s="141">
        <f t="shared" si="11"/>
        <v>49.5</v>
      </c>
      <c r="G220" s="18"/>
      <c r="H220" s="61">
        <f t="shared" si="12"/>
        <v>0</v>
      </c>
    </row>
    <row r="221" spans="2:8">
      <c r="B221" s="20" t="s">
        <v>270</v>
      </c>
      <c r="C221" s="15" t="s">
        <v>9</v>
      </c>
      <c r="D221" s="15" t="s">
        <v>23</v>
      </c>
      <c r="E221" s="77">
        <v>5.5687499999999996</v>
      </c>
      <c r="F221" s="141">
        <f t="shared" si="11"/>
        <v>17.82</v>
      </c>
      <c r="G221" s="18"/>
      <c r="H221" s="61">
        <f t="shared" si="12"/>
        <v>0</v>
      </c>
    </row>
    <row r="222" spans="2:8">
      <c r="B222" s="20" t="s">
        <v>271</v>
      </c>
      <c r="C222" s="15" t="s">
        <v>16</v>
      </c>
      <c r="D222" s="15" t="s">
        <v>26</v>
      </c>
      <c r="E222" s="77">
        <v>28.125</v>
      </c>
      <c r="F222" s="141">
        <f t="shared" si="11"/>
        <v>90</v>
      </c>
      <c r="G222" s="18"/>
      <c r="H222" s="61">
        <f t="shared" si="12"/>
        <v>0</v>
      </c>
    </row>
    <row r="223" spans="2:8">
      <c r="B223" s="36" t="s">
        <v>272</v>
      </c>
      <c r="C223" s="15" t="s">
        <v>25</v>
      </c>
      <c r="D223" s="15" t="s">
        <v>226</v>
      </c>
      <c r="E223" s="77">
        <v>43.621874999999989</v>
      </c>
      <c r="F223" s="141">
        <f t="shared" si="11"/>
        <v>139.58999999999997</v>
      </c>
      <c r="G223" s="18"/>
      <c r="H223" s="61">
        <f t="shared" si="12"/>
        <v>0</v>
      </c>
    </row>
    <row r="224" spans="2:8">
      <c r="B224" s="87" t="s">
        <v>273</v>
      </c>
      <c r="C224" s="15" t="s">
        <v>25</v>
      </c>
      <c r="D224" s="15" t="s">
        <v>274</v>
      </c>
      <c r="E224" s="77">
        <v>46.82</v>
      </c>
      <c r="F224" s="141">
        <f t="shared" si="11"/>
        <v>149.82400000000001</v>
      </c>
      <c r="G224" s="18"/>
      <c r="H224" s="61">
        <f t="shared" si="12"/>
        <v>0</v>
      </c>
    </row>
    <row r="225" spans="2:8">
      <c r="B225" s="17" t="s">
        <v>275</v>
      </c>
      <c r="C225" s="15" t="s">
        <v>65</v>
      </c>
      <c r="D225" s="28" t="s">
        <v>53</v>
      </c>
      <c r="E225" s="88">
        <v>65</v>
      </c>
      <c r="F225" s="117">
        <f t="shared" si="11"/>
        <v>208</v>
      </c>
      <c r="G225" s="18"/>
      <c r="H225" s="61">
        <f t="shared" si="12"/>
        <v>0</v>
      </c>
    </row>
    <row r="226" spans="2:8">
      <c r="B226" s="87" t="s">
        <v>276</v>
      </c>
      <c r="C226" s="15" t="s">
        <v>11</v>
      </c>
      <c r="D226" s="15" t="s">
        <v>26</v>
      </c>
      <c r="E226" s="77">
        <v>6.8062499999999986</v>
      </c>
      <c r="F226" s="141">
        <f t="shared" si="11"/>
        <v>21.779999999999998</v>
      </c>
      <c r="G226" s="18"/>
      <c r="H226" s="61">
        <f t="shared" si="12"/>
        <v>0</v>
      </c>
    </row>
    <row r="227" spans="2:8">
      <c r="B227" s="27" t="s">
        <v>698</v>
      </c>
      <c r="C227" s="28" t="s">
        <v>19</v>
      </c>
      <c r="D227" s="28" t="s">
        <v>51</v>
      </c>
      <c r="E227" s="77">
        <v>73.528124999999989</v>
      </c>
      <c r="F227" s="141">
        <f t="shared" si="11"/>
        <v>235.28999999999996</v>
      </c>
      <c r="G227" s="35"/>
      <c r="H227" s="61">
        <f t="shared" si="12"/>
        <v>0</v>
      </c>
    </row>
    <row r="228" spans="2:8">
      <c r="B228" s="27" t="s">
        <v>277</v>
      </c>
      <c r="C228" s="28" t="s">
        <v>25</v>
      </c>
      <c r="D228" s="28" t="s">
        <v>278</v>
      </c>
      <c r="E228" s="77">
        <v>18.871874999999999</v>
      </c>
      <c r="F228" s="141">
        <f t="shared" si="11"/>
        <v>60.39</v>
      </c>
      <c r="G228" s="35"/>
      <c r="H228" s="61">
        <f t="shared" si="12"/>
        <v>0</v>
      </c>
    </row>
    <row r="229" spans="2:8">
      <c r="B229" s="27" t="s">
        <v>279</v>
      </c>
      <c r="C229" s="28" t="s">
        <v>9</v>
      </c>
      <c r="D229" s="28"/>
      <c r="E229" s="77">
        <v>5.15625</v>
      </c>
      <c r="F229" s="141">
        <f t="shared" si="11"/>
        <v>16.5</v>
      </c>
      <c r="G229" s="35"/>
      <c r="H229" s="61">
        <f t="shared" si="12"/>
        <v>0</v>
      </c>
    </row>
    <row r="230" spans="2:8">
      <c r="B230" s="27" t="s">
        <v>279</v>
      </c>
      <c r="C230" s="28" t="s">
        <v>9</v>
      </c>
      <c r="D230" s="28"/>
      <c r="E230" s="77">
        <v>9.28125</v>
      </c>
      <c r="F230" s="141">
        <f t="shared" si="11"/>
        <v>29.700000000000003</v>
      </c>
      <c r="G230" s="35"/>
      <c r="H230" s="61">
        <f t="shared" si="12"/>
        <v>0</v>
      </c>
    </row>
    <row r="231" spans="2:8">
      <c r="B231" s="27" t="s">
        <v>279</v>
      </c>
      <c r="C231" s="28" t="s">
        <v>19</v>
      </c>
      <c r="D231" s="28"/>
      <c r="E231" s="77">
        <v>21.965624999999996</v>
      </c>
      <c r="F231" s="141">
        <f t="shared" si="11"/>
        <v>70.289999999999992</v>
      </c>
      <c r="G231" s="35"/>
      <c r="H231" s="61">
        <f t="shared" si="12"/>
        <v>0</v>
      </c>
    </row>
    <row r="232" spans="2:8">
      <c r="B232" s="17" t="s">
        <v>279</v>
      </c>
      <c r="C232" s="18" t="s">
        <v>19</v>
      </c>
      <c r="D232" s="18"/>
      <c r="E232" s="77">
        <v>23.125</v>
      </c>
      <c r="F232" s="141">
        <f t="shared" si="11"/>
        <v>74</v>
      </c>
      <c r="G232" s="35"/>
      <c r="H232" s="61">
        <f t="shared" si="12"/>
        <v>0</v>
      </c>
    </row>
    <row r="233" spans="2:8">
      <c r="B233" s="40" t="s">
        <v>90</v>
      </c>
      <c r="C233" s="28" t="s">
        <v>9</v>
      </c>
      <c r="D233" s="28"/>
      <c r="E233" s="77">
        <v>5.15625</v>
      </c>
      <c r="F233" s="141">
        <f t="shared" si="11"/>
        <v>16.5</v>
      </c>
      <c r="G233" s="35"/>
      <c r="H233" s="61">
        <f t="shared" si="12"/>
        <v>0</v>
      </c>
    </row>
    <row r="234" spans="2:8">
      <c r="B234" s="40" t="s">
        <v>280</v>
      </c>
      <c r="C234" s="28" t="s">
        <v>9</v>
      </c>
      <c r="D234" s="28"/>
      <c r="E234" s="77">
        <v>5.6718749999999991</v>
      </c>
      <c r="F234" s="141">
        <f t="shared" si="11"/>
        <v>18.149999999999999</v>
      </c>
      <c r="G234" s="35"/>
      <c r="H234" s="61">
        <f t="shared" si="12"/>
        <v>0</v>
      </c>
    </row>
    <row r="235" spans="2:8">
      <c r="B235" s="40" t="s">
        <v>280</v>
      </c>
      <c r="C235" s="28" t="s">
        <v>9</v>
      </c>
      <c r="D235" s="28"/>
      <c r="E235" s="77">
        <v>9.28125</v>
      </c>
      <c r="F235" s="141">
        <f t="shared" si="11"/>
        <v>29.700000000000003</v>
      </c>
      <c r="G235" s="35"/>
      <c r="H235" s="61">
        <f t="shared" si="12"/>
        <v>0</v>
      </c>
    </row>
    <row r="236" spans="2:8">
      <c r="B236" s="40" t="s">
        <v>281</v>
      </c>
      <c r="C236" s="51" t="s">
        <v>16</v>
      </c>
      <c r="D236" s="51" t="s">
        <v>78</v>
      </c>
      <c r="E236" s="77">
        <v>6.5</v>
      </c>
      <c r="F236" s="78">
        <f t="shared" si="11"/>
        <v>20.8</v>
      </c>
      <c r="G236" s="35"/>
      <c r="H236" s="61">
        <f>G236*E236</f>
        <v>0</v>
      </c>
    </row>
    <row r="237" spans="2:8">
      <c r="B237" s="40" t="s">
        <v>282</v>
      </c>
      <c r="C237" s="18" t="s">
        <v>16</v>
      </c>
      <c r="D237" s="15" t="s">
        <v>283</v>
      </c>
      <c r="E237" s="77">
        <v>7.5281249999999993</v>
      </c>
      <c r="F237" s="141">
        <f t="shared" si="11"/>
        <v>24.09</v>
      </c>
      <c r="G237" s="18"/>
      <c r="H237" s="61">
        <f t="shared" si="12"/>
        <v>0</v>
      </c>
    </row>
    <row r="238" spans="2:8">
      <c r="B238" s="27" t="s">
        <v>284</v>
      </c>
      <c r="C238" s="18" t="s">
        <v>9</v>
      </c>
      <c r="D238" s="15"/>
      <c r="E238" s="77">
        <v>8.7656249999999982</v>
      </c>
      <c r="F238" s="141">
        <f t="shared" si="11"/>
        <v>28.049999999999997</v>
      </c>
      <c r="G238" s="18"/>
      <c r="H238" s="61">
        <f t="shared" si="12"/>
        <v>0</v>
      </c>
    </row>
    <row r="239" spans="2:8">
      <c r="B239" s="27" t="s">
        <v>284</v>
      </c>
      <c r="C239" s="18" t="s">
        <v>19</v>
      </c>
      <c r="D239" s="15"/>
      <c r="E239" s="77">
        <v>25.059374999999999</v>
      </c>
      <c r="F239" s="141">
        <f t="shared" si="11"/>
        <v>80.19</v>
      </c>
      <c r="G239" s="18"/>
      <c r="H239" s="61">
        <f t="shared" si="12"/>
        <v>0</v>
      </c>
    </row>
    <row r="240" spans="2:8">
      <c r="B240" s="89" t="s">
        <v>285</v>
      </c>
      <c r="C240" s="18" t="s">
        <v>9</v>
      </c>
      <c r="D240" s="15"/>
      <c r="E240" s="77">
        <v>6.8062499999999986</v>
      </c>
      <c r="F240" s="141">
        <f t="shared" si="11"/>
        <v>21.779999999999998</v>
      </c>
      <c r="G240" s="18"/>
      <c r="H240" s="61">
        <f t="shared" si="12"/>
        <v>0</v>
      </c>
    </row>
    <row r="241" spans="2:8">
      <c r="B241" s="17" t="s">
        <v>286</v>
      </c>
      <c r="C241" s="18" t="s">
        <v>19</v>
      </c>
      <c r="D241" s="18" t="s">
        <v>40</v>
      </c>
      <c r="E241" s="82">
        <v>9.4</v>
      </c>
      <c r="F241" s="78">
        <f t="shared" si="11"/>
        <v>30.080000000000002</v>
      </c>
      <c r="G241" s="18"/>
      <c r="H241" s="61">
        <f t="shared" si="12"/>
        <v>0</v>
      </c>
    </row>
    <row r="242" spans="2:8">
      <c r="B242" s="29" t="s">
        <v>287</v>
      </c>
      <c r="C242" s="28" t="s">
        <v>25</v>
      </c>
      <c r="D242" s="28" t="s">
        <v>288</v>
      </c>
      <c r="E242" s="77">
        <v>18.871874999999999</v>
      </c>
      <c r="F242" s="141">
        <f t="shared" si="11"/>
        <v>60.39</v>
      </c>
      <c r="G242" s="35"/>
      <c r="H242" s="61">
        <f t="shared" si="12"/>
        <v>0</v>
      </c>
    </row>
    <row r="243" spans="2:8">
      <c r="B243" s="14" t="s">
        <v>289</v>
      </c>
      <c r="C243" s="28" t="s">
        <v>25</v>
      </c>
      <c r="D243" s="28"/>
      <c r="E243" s="77">
        <v>21.965624999999996</v>
      </c>
      <c r="F243" s="141">
        <f t="shared" si="11"/>
        <v>70.289999999999992</v>
      </c>
      <c r="G243" s="35"/>
      <c r="H243" s="61">
        <f t="shared" si="12"/>
        <v>0</v>
      </c>
    </row>
    <row r="244" spans="2:8">
      <c r="B244" s="90" t="s">
        <v>290</v>
      </c>
      <c r="C244" s="28" t="s">
        <v>9</v>
      </c>
      <c r="D244" s="28"/>
      <c r="E244" s="77">
        <v>9.28125</v>
      </c>
      <c r="F244" s="141">
        <f t="shared" si="11"/>
        <v>29.700000000000003</v>
      </c>
      <c r="G244" s="35"/>
      <c r="H244" s="61">
        <f t="shared" si="12"/>
        <v>0</v>
      </c>
    </row>
    <row r="245" spans="2:8">
      <c r="B245" s="14" t="s">
        <v>291</v>
      </c>
      <c r="C245" s="28" t="s">
        <v>9</v>
      </c>
      <c r="D245" s="28"/>
      <c r="E245" s="77">
        <v>9.28125</v>
      </c>
      <c r="F245" s="141">
        <f t="shared" si="11"/>
        <v>29.700000000000003</v>
      </c>
      <c r="G245" s="35"/>
      <c r="H245" s="61">
        <f t="shared" si="12"/>
        <v>0</v>
      </c>
    </row>
    <row r="246" spans="2:8">
      <c r="B246" s="19" t="s">
        <v>291</v>
      </c>
      <c r="C246" s="28" t="s">
        <v>19</v>
      </c>
      <c r="D246" s="28"/>
      <c r="E246" s="77">
        <v>21.965624999999996</v>
      </c>
      <c r="F246" s="141">
        <f t="shared" si="11"/>
        <v>70.289999999999992</v>
      </c>
      <c r="G246" s="35"/>
      <c r="H246" s="61">
        <f t="shared" si="12"/>
        <v>0</v>
      </c>
    </row>
    <row r="247" spans="2:8">
      <c r="B247" s="59" t="s">
        <v>292</v>
      </c>
      <c r="C247" s="28" t="s">
        <v>9</v>
      </c>
      <c r="D247" s="28"/>
      <c r="E247" s="77">
        <v>9.28125</v>
      </c>
      <c r="F247" s="141">
        <f t="shared" si="11"/>
        <v>29.700000000000003</v>
      </c>
      <c r="G247" s="35"/>
      <c r="H247" s="61">
        <f t="shared" si="12"/>
        <v>0</v>
      </c>
    </row>
    <row r="248" spans="2:8">
      <c r="B248" s="17" t="s">
        <v>293</v>
      </c>
      <c r="C248" s="28" t="s">
        <v>9</v>
      </c>
      <c r="D248" s="28"/>
      <c r="E248" s="77">
        <v>9.28125</v>
      </c>
      <c r="F248" s="141">
        <f t="shared" si="11"/>
        <v>29.700000000000003</v>
      </c>
      <c r="G248" s="35"/>
      <c r="H248" s="61">
        <f t="shared" si="12"/>
        <v>0</v>
      </c>
    </row>
    <row r="249" spans="2:8">
      <c r="B249" s="91" t="s">
        <v>294</v>
      </c>
      <c r="C249" s="28" t="s">
        <v>9</v>
      </c>
      <c r="D249" s="28"/>
      <c r="E249" s="77">
        <v>8.5593749999999993</v>
      </c>
      <c r="F249" s="141">
        <f t="shared" si="11"/>
        <v>27.39</v>
      </c>
      <c r="G249" s="35"/>
      <c r="H249" s="61">
        <f t="shared" si="12"/>
        <v>0</v>
      </c>
    </row>
    <row r="250" spans="2:8">
      <c r="B250" s="17" t="s">
        <v>295</v>
      </c>
      <c r="C250" s="28" t="s">
        <v>25</v>
      </c>
      <c r="D250" s="28"/>
      <c r="E250" s="77">
        <v>21.656249999999996</v>
      </c>
      <c r="F250" s="141">
        <f t="shared" si="11"/>
        <v>69.3</v>
      </c>
      <c r="G250" s="35"/>
      <c r="H250" s="61">
        <f t="shared" si="12"/>
        <v>0</v>
      </c>
    </row>
    <row r="251" spans="2:8">
      <c r="B251" s="17" t="s">
        <v>296</v>
      </c>
      <c r="C251" s="28" t="s">
        <v>16</v>
      </c>
      <c r="D251" s="28"/>
      <c r="E251" s="77">
        <v>5.15625</v>
      </c>
      <c r="F251" s="141">
        <f t="shared" si="11"/>
        <v>16.5</v>
      </c>
      <c r="G251" s="35"/>
      <c r="H251" s="61">
        <f t="shared" si="12"/>
        <v>0</v>
      </c>
    </row>
    <row r="252" spans="2:8">
      <c r="B252" s="89" t="s">
        <v>297</v>
      </c>
      <c r="C252" s="28" t="s">
        <v>9</v>
      </c>
      <c r="D252" s="28" t="s">
        <v>298</v>
      </c>
      <c r="E252" s="77">
        <v>8.4562499999999972</v>
      </c>
      <c r="F252" s="141">
        <f t="shared" si="11"/>
        <v>27.059999999999992</v>
      </c>
      <c r="G252" s="35"/>
      <c r="H252" s="61">
        <f t="shared" si="12"/>
        <v>0</v>
      </c>
    </row>
    <row r="253" spans="2:8">
      <c r="B253" s="17" t="s">
        <v>299</v>
      </c>
      <c r="C253" s="28" t="s">
        <v>17</v>
      </c>
      <c r="D253" s="28" t="s">
        <v>300</v>
      </c>
      <c r="E253" s="77">
        <v>17.221874999999997</v>
      </c>
      <c r="F253" s="141">
        <f t="shared" si="11"/>
        <v>55.109999999999992</v>
      </c>
      <c r="G253" s="35"/>
      <c r="H253" s="61">
        <f t="shared" si="12"/>
        <v>0</v>
      </c>
    </row>
    <row r="254" spans="2:8">
      <c r="B254" s="14" t="s">
        <v>301</v>
      </c>
      <c r="C254" s="18" t="s">
        <v>11</v>
      </c>
      <c r="D254" s="32"/>
      <c r="E254" s="77">
        <v>9.375</v>
      </c>
      <c r="F254" s="141">
        <f t="shared" si="11"/>
        <v>30</v>
      </c>
      <c r="G254" s="18"/>
      <c r="H254" s="61">
        <f t="shared" si="12"/>
        <v>0</v>
      </c>
    </row>
    <row r="255" spans="2:8">
      <c r="B255" s="17" t="s">
        <v>302</v>
      </c>
      <c r="C255" s="28" t="s">
        <v>11</v>
      </c>
      <c r="D255" s="28"/>
      <c r="E255" s="77">
        <v>10.3125</v>
      </c>
      <c r="F255" s="141">
        <f t="shared" si="11"/>
        <v>33</v>
      </c>
      <c r="G255" s="35"/>
      <c r="H255" s="61">
        <f t="shared" si="12"/>
        <v>0</v>
      </c>
    </row>
    <row r="256" spans="2:8">
      <c r="B256" s="17" t="s">
        <v>303</v>
      </c>
      <c r="C256" s="28" t="s">
        <v>304</v>
      </c>
      <c r="D256" s="28"/>
      <c r="E256" s="77">
        <v>11.034374999999997</v>
      </c>
      <c r="F256" s="141">
        <f t="shared" si="11"/>
        <v>35.309999999999995</v>
      </c>
      <c r="G256" s="35"/>
      <c r="H256" s="61">
        <f t="shared" si="12"/>
        <v>0</v>
      </c>
    </row>
    <row r="257" spans="2:8">
      <c r="B257" s="17" t="s">
        <v>305</v>
      </c>
      <c r="C257" s="18" t="s">
        <v>16</v>
      </c>
      <c r="D257" s="18" t="s">
        <v>63</v>
      </c>
      <c r="E257" s="77">
        <v>8.5593749999999993</v>
      </c>
      <c r="F257" s="141">
        <f t="shared" si="11"/>
        <v>27.39</v>
      </c>
      <c r="G257" s="18"/>
      <c r="H257" s="61">
        <f t="shared" si="12"/>
        <v>0</v>
      </c>
    </row>
    <row r="258" spans="2:8">
      <c r="B258" s="17" t="s">
        <v>306</v>
      </c>
      <c r="C258" s="15" t="s">
        <v>14</v>
      </c>
      <c r="D258" s="28" t="s">
        <v>307</v>
      </c>
      <c r="E258" s="82">
        <v>7.9</v>
      </c>
      <c r="F258" s="78">
        <f t="shared" si="11"/>
        <v>25.28</v>
      </c>
      <c r="G258" s="18"/>
      <c r="H258" s="61">
        <f t="shared" si="12"/>
        <v>0</v>
      </c>
    </row>
    <row r="259" spans="2:8">
      <c r="B259" s="27" t="s">
        <v>308</v>
      </c>
      <c r="C259" s="28" t="s">
        <v>9</v>
      </c>
      <c r="D259" s="28" t="s">
        <v>309</v>
      </c>
      <c r="E259" s="77">
        <v>8.0437499999999993</v>
      </c>
      <c r="F259" s="141">
        <f t="shared" si="11"/>
        <v>25.74</v>
      </c>
      <c r="G259" s="18"/>
      <c r="H259" s="61">
        <f t="shared" si="12"/>
        <v>0</v>
      </c>
    </row>
    <row r="260" spans="2:8">
      <c r="B260" s="17" t="s">
        <v>310</v>
      </c>
      <c r="C260" s="28" t="s">
        <v>9</v>
      </c>
      <c r="D260" s="51" t="s">
        <v>21</v>
      </c>
      <c r="E260" s="82">
        <v>5.6</v>
      </c>
      <c r="F260" s="78">
        <f t="shared" si="11"/>
        <v>17.919999999999998</v>
      </c>
      <c r="G260" s="18"/>
      <c r="H260" s="61">
        <f t="shared" si="12"/>
        <v>0</v>
      </c>
    </row>
    <row r="261" spans="2:8">
      <c r="B261" s="20" t="s">
        <v>311</v>
      </c>
      <c r="C261" s="28" t="s">
        <v>25</v>
      </c>
      <c r="D261" s="28" t="s">
        <v>26</v>
      </c>
      <c r="E261" s="82">
        <v>5.5</v>
      </c>
      <c r="F261" s="78">
        <f t="shared" si="11"/>
        <v>17.600000000000001</v>
      </c>
      <c r="G261" s="18"/>
      <c r="H261" s="61">
        <f>G261*E261</f>
        <v>0</v>
      </c>
    </row>
    <row r="262" spans="2:8">
      <c r="B262" s="20" t="s">
        <v>99</v>
      </c>
      <c r="C262" s="28" t="s">
        <v>19</v>
      </c>
      <c r="D262" s="28" t="s">
        <v>24</v>
      </c>
      <c r="E262" s="77">
        <v>7.8374999999999995</v>
      </c>
      <c r="F262" s="141">
        <f t="shared" si="11"/>
        <v>25.08</v>
      </c>
      <c r="G262" s="18"/>
      <c r="H262" s="61">
        <f t="shared" si="12"/>
        <v>0</v>
      </c>
    </row>
    <row r="263" spans="2:8">
      <c r="B263" s="20" t="s">
        <v>99</v>
      </c>
      <c r="C263" s="28" t="s">
        <v>25</v>
      </c>
      <c r="D263" s="28" t="s">
        <v>55</v>
      </c>
      <c r="E263" s="77">
        <v>9.3000000000000007</v>
      </c>
      <c r="F263" s="141">
        <f t="shared" si="11"/>
        <v>29.760000000000005</v>
      </c>
      <c r="G263" s="18"/>
      <c r="H263" s="61">
        <f t="shared" si="12"/>
        <v>0</v>
      </c>
    </row>
    <row r="264" spans="2:8">
      <c r="B264" s="20" t="s">
        <v>99</v>
      </c>
      <c r="C264" s="28" t="s">
        <v>11</v>
      </c>
      <c r="D264" s="28" t="s">
        <v>312</v>
      </c>
      <c r="E264" s="77">
        <v>13.715624999999999</v>
      </c>
      <c r="F264" s="141">
        <f t="shared" si="11"/>
        <v>43.89</v>
      </c>
      <c r="G264" s="18"/>
      <c r="H264" s="61">
        <f t="shared" si="12"/>
        <v>0</v>
      </c>
    </row>
    <row r="265" spans="2:8">
      <c r="B265" s="14" t="s">
        <v>313</v>
      </c>
      <c r="C265" s="18" t="s">
        <v>9</v>
      </c>
      <c r="D265" s="18"/>
      <c r="E265" s="77">
        <v>9.4</v>
      </c>
      <c r="F265" s="141">
        <f t="shared" si="11"/>
        <v>30.080000000000002</v>
      </c>
      <c r="G265" s="35"/>
      <c r="H265" s="61">
        <f t="shared" si="12"/>
        <v>0</v>
      </c>
    </row>
    <row r="266" spans="2:8">
      <c r="B266" s="89" t="s">
        <v>314</v>
      </c>
      <c r="C266" s="28" t="s">
        <v>25</v>
      </c>
      <c r="D266" s="28" t="s">
        <v>288</v>
      </c>
      <c r="E266" s="77">
        <v>18.768749999999997</v>
      </c>
      <c r="F266" s="141">
        <f t="shared" si="11"/>
        <v>60.059999999999995</v>
      </c>
      <c r="G266" s="35"/>
      <c r="H266" s="61">
        <f t="shared" si="12"/>
        <v>0</v>
      </c>
    </row>
    <row r="267" spans="2:8">
      <c r="B267" s="27" t="s">
        <v>96</v>
      </c>
      <c r="C267" s="51" t="s">
        <v>16</v>
      </c>
      <c r="D267" s="28" t="s">
        <v>283</v>
      </c>
      <c r="E267" s="77">
        <v>5.0531250000000005</v>
      </c>
      <c r="F267" s="141">
        <f t="shared" si="11"/>
        <v>16.170000000000002</v>
      </c>
      <c r="G267" s="18"/>
      <c r="H267" s="61">
        <f t="shared" si="12"/>
        <v>0</v>
      </c>
    </row>
    <row r="268" spans="2:8">
      <c r="B268" s="27" t="s">
        <v>96</v>
      </c>
      <c r="C268" s="51" t="s">
        <v>48</v>
      </c>
      <c r="D268" s="28"/>
      <c r="E268" s="77">
        <v>9.28125</v>
      </c>
      <c r="F268" s="141">
        <f t="shared" si="11"/>
        <v>29.700000000000003</v>
      </c>
      <c r="G268" s="18"/>
      <c r="H268" s="61">
        <f t="shared" si="12"/>
        <v>0</v>
      </c>
    </row>
    <row r="269" spans="2:8">
      <c r="B269" s="17" t="s">
        <v>96</v>
      </c>
      <c r="C269" s="18" t="s">
        <v>19</v>
      </c>
      <c r="D269" s="18"/>
      <c r="E269" s="77">
        <v>25</v>
      </c>
      <c r="F269" s="141">
        <f t="shared" si="11"/>
        <v>80</v>
      </c>
      <c r="G269" s="18"/>
      <c r="H269" s="61">
        <f t="shared" si="12"/>
        <v>0</v>
      </c>
    </row>
    <row r="270" spans="2:8">
      <c r="B270" s="89" t="s">
        <v>315</v>
      </c>
      <c r="C270" s="28" t="s">
        <v>9</v>
      </c>
      <c r="D270" s="28"/>
      <c r="E270" s="77">
        <v>8.4562499999999972</v>
      </c>
      <c r="F270" s="141">
        <f t="shared" si="11"/>
        <v>27.059999999999992</v>
      </c>
      <c r="G270" s="35"/>
      <c r="H270" s="61">
        <f t="shared" si="12"/>
        <v>0</v>
      </c>
    </row>
    <row r="271" spans="2:8">
      <c r="B271" s="89" t="s">
        <v>315</v>
      </c>
      <c r="C271" s="28" t="s">
        <v>9</v>
      </c>
      <c r="D271" s="28" t="s">
        <v>316</v>
      </c>
      <c r="E271" s="77">
        <v>9.28125</v>
      </c>
      <c r="F271" s="141">
        <f t="shared" si="11"/>
        <v>29.700000000000003</v>
      </c>
      <c r="G271" s="35"/>
      <c r="H271" s="61">
        <f t="shared" si="12"/>
        <v>0</v>
      </c>
    </row>
    <row r="272" spans="2:8">
      <c r="B272" s="22" t="s">
        <v>97</v>
      </c>
      <c r="C272" s="18" t="s">
        <v>25</v>
      </c>
      <c r="D272" s="86"/>
      <c r="E272" s="77">
        <v>23.125</v>
      </c>
      <c r="F272" s="141">
        <f t="shared" si="11"/>
        <v>74</v>
      </c>
      <c r="G272" s="35"/>
      <c r="H272" s="61">
        <f t="shared" si="12"/>
        <v>0</v>
      </c>
    </row>
    <row r="273" spans="2:8">
      <c r="B273" s="89" t="s">
        <v>317</v>
      </c>
      <c r="C273" s="28" t="s">
        <v>25</v>
      </c>
      <c r="D273" s="28" t="s">
        <v>318</v>
      </c>
      <c r="E273" s="92">
        <v>18.871874999999999</v>
      </c>
      <c r="F273" s="141">
        <f t="shared" si="11"/>
        <v>60.39</v>
      </c>
      <c r="G273" s="9"/>
      <c r="H273" s="93">
        <f t="shared" si="12"/>
        <v>0</v>
      </c>
    </row>
    <row r="274" spans="2:8">
      <c r="B274" s="54" t="s">
        <v>98</v>
      </c>
      <c r="C274" s="18" t="s">
        <v>9</v>
      </c>
      <c r="D274" s="51" t="s">
        <v>50</v>
      </c>
      <c r="E274" s="77">
        <v>4.640625</v>
      </c>
      <c r="F274" s="141">
        <f t="shared" si="11"/>
        <v>14.850000000000001</v>
      </c>
      <c r="G274" s="35"/>
      <c r="H274" s="61">
        <f t="shared" si="12"/>
        <v>0</v>
      </c>
    </row>
    <row r="275" spans="2:8">
      <c r="B275" s="54" t="s">
        <v>98</v>
      </c>
      <c r="C275" s="18" t="s">
        <v>48</v>
      </c>
      <c r="D275" s="51"/>
      <c r="E275" s="77">
        <v>9.28125</v>
      </c>
      <c r="F275" s="141">
        <f t="shared" si="11"/>
        <v>29.700000000000003</v>
      </c>
      <c r="G275" s="35"/>
      <c r="H275" s="61">
        <f t="shared" ref="H275:H336" si="13">G275*E275</f>
        <v>0</v>
      </c>
    </row>
    <row r="276" spans="2:8">
      <c r="B276" s="89" t="s">
        <v>319</v>
      </c>
      <c r="C276" s="28" t="s">
        <v>25</v>
      </c>
      <c r="D276" s="28" t="s">
        <v>288</v>
      </c>
      <c r="E276" s="77">
        <v>18.871874999999999</v>
      </c>
      <c r="F276" s="141">
        <f t="shared" ref="F276:F339" si="14">E276*3.2</f>
        <v>60.39</v>
      </c>
      <c r="G276" s="35"/>
      <c r="H276" s="61">
        <f t="shared" si="13"/>
        <v>0</v>
      </c>
    </row>
    <row r="277" spans="2:8">
      <c r="B277" s="94" t="s">
        <v>319</v>
      </c>
      <c r="C277" s="18" t="s">
        <v>25</v>
      </c>
      <c r="D277" s="18"/>
      <c r="E277" s="77">
        <v>25</v>
      </c>
      <c r="F277" s="141">
        <f t="shared" si="14"/>
        <v>80</v>
      </c>
      <c r="G277" s="35"/>
      <c r="H277" s="61">
        <f t="shared" si="13"/>
        <v>0</v>
      </c>
    </row>
    <row r="278" spans="2:8">
      <c r="B278" s="89" t="s">
        <v>320</v>
      </c>
      <c r="C278" s="28" t="s">
        <v>25</v>
      </c>
      <c r="D278" s="28" t="s">
        <v>278</v>
      </c>
      <c r="E278" s="77">
        <v>18.871874999999999</v>
      </c>
      <c r="F278" s="141">
        <f t="shared" si="14"/>
        <v>60.39</v>
      </c>
      <c r="G278" s="35"/>
      <c r="H278" s="61">
        <f t="shared" si="13"/>
        <v>0</v>
      </c>
    </row>
    <row r="279" spans="2:8">
      <c r="B279" s="27" t="s">
        <v>100</v>
      </c>
      <c r="C279" s="28" t="s">
        <v>9</v>
      </c>
      <c r="D279" s="28"/>
      <c r="E279" s="77">
        <v>6.1874999999999991</v>
      </c>
      <c r="F279" s="141">
        <f t="shared" si="14"/>
        <v>19.799999999999997</v>
      </c>
      <c r="G279" s="35"/>
      <c r="H279" s="61">
        <f t="shared" si="13"/>
        <v>0</v>
      </c>
    </row>
    <row r="280" spans="2:8">
      <c r="B280" s="27" t="s">
        <v>100</v>
      </c>
      <c r="C280" s="28" t="s">
        <v>9</v>
      </c>
      <c r="D280" s="28" t="s">
        <v>321</v>
      </c>
      <c r="E280" s="77">
        <v>7.4249999999999989</v>
      </c>
      <c r="F280" s="141">
        <f t="shared" si="14"/>
        <v>23.759999999999998</v>
      </c>
      <c r="G280" s="35"/>
      <c r="H280" s="61">
        <f t="shared" si="13"/>
        <v>0</v>
      </c>
    </row>
    <row r="281" spans="2:8">
      <c r="B281" s="17" t="s">
        <v>100</v>
      </c>
      <c r="C281" s="28" t="s">
        <v>9</v>
      </c>
      <c r="D281" s="28" t="s">
        <v>322</v>
      </c>
      <c r="E281" s="77">
        <v>8.5593749999999993</v>
      </c>
      <c r="F281" s="141">
        <f t="shared" si="14"/>
        <v>27.39</v>
      </c>
      <c r="G281" s="35"/>
      <c r="H281" s="61">
        <f t="shared" si="13"/>
        <v>0</v>
      </c>
    </row>
    <row r="282" spans="2:8">
      <c r="B282" s="20" t="s">
        <v>102</v>
      </c>
      <c r="C282" s="15" t="s">
        <v>9</v>
      </c>
      <c r="D282" s="15"/>
      <c r="E282" s="77">
        <v>6.9093749999999998</v>
      </c>
      <c r="F282" s="141">
        <f t="shared" si="14"/>
        <v>22.11</v>
      </c>
      <c r="G282" s="35"/>
      <c r="H282" s="61">
        <f t="shared" si="13"/>
        <v>0</v>
      </c>
    </row>
    <row r="283" spans="2:8">
      <c r="B283" s="20" t="s">
        <v>323</v>
      </c>
      <c r="C283" s="18" t="s">
        <v>16</v>
      </c>
      <c r="D283" s="25" t="s">
        <v>324</v>
      </c>
      <c r="E283" s="77">
        <v>8.4562499999999972</v>
      </c>
      <c r="F283" s="141">
        <f t="shared" si="14"/>
        <v>27.059999999999992</v>
      </c>
      <c r="G283" s="18"/>
      <c r="H283" s="61">
        <f t="shared" si="13"/>
        <v>0</v>
      </c>
    </row>
    <row r="284" spans="2:8">
      <c r="B284" s="62" t="s">
        <v>102</v>
      </c>
      <c r="C284" s="28" t="s">
        <v>25</v>
      </c>
      <c r="D284" s="28" t="s">
        <v>325</v>
      </c>
      <c r="E284" s="77">
        <v>18.459374999999998</v>
      </c>
      <c r="F284" s="141">
        <f t="shared" si="14"/>
        <v>59.069999999999993</v>
      </c>
      <c r="G284" s="35"/>
      <c r="H284" s="61">
        <f>G284*E284</f>
        <v>0</v>
      </c>
    </row>
    <row r="285" spans="2:8">
      <c r="B285" s="20" t="s">
        <v>326</v>
      </c>
      <c r="C285" s="28" t="s">
        <v>48</v>
      </c>
      <c r="D285" s="28"/>
      <c r="E285" s="77">
        <v>9.28125</v>
      </c>
      <c r="F285" s="141">
        <f t="shared" si="14"/>
        <v>29.700000000000003</v>
      </c>
      <c r="G285" s="35"/>
      <c r="H285" s="61">
        <f t="shared" si="13"/>
        <v>0</v>
      </c>
    </row>
    <row r="286" spans="2:8">
      <c r="B286" s="27" t="s">
        <v>327</v>
      </c>
      <c r="C286" s="28" t="s">
        <v>9</v>
      </c>
      <c r="D286" s="28" t="s">
        <v>328</v>
      </c>
      <c r="E286" s="77">
        <v>7.8374999999999995</v>
      </c>
      <c r="F286" s="141">
        <f t="shared" si="14"/>
        <v>25.08</v>
      </c>
      <c r="G286" s="35"/>
      <c r="H286" s="61">
        <f t="shared" si="13"/>
        <v>0</v>
      </c>
    </row>
    <row r="287" spans="2:8">
      <c r="B287" s="27" t="s">
        <v>327</v>
      </c>
      <c r="C287" s="28" t="s">
        <v>9</v>
      </c>
      <c r="D287" s="28"/>
      <c r="E287" s="77">
        <v>9.28125</v>
      </c>
      <c r="F287" s="141">
        <f t="shared" si="14"/>
        <v>29.700000000000003</v>
      </c>
      <c r="G287" s="35"/>
      <c r="H287" s="61">
        <f t="shared" si="13"/>
        <v>0</v>
      </c>
    </row>
    <row r="288" spans="2:8">
      <c r="B288" s="40" t="s">
        <v>327</v>
      </c>
      <c r="C288" s="28" t="s">
        <v>25</v>
      </c>
      <c r="D288" s="28" t="s">
        <v>329</v>
      </c>
      <c r="E288" s="77">
        <v>17.118749999999999</v>
      </c>
      <c r="F288" s="141">
        <f t="shared" si="14"/>
        <v>54.78</v>
      </c>
      <c r="G288" s="35"/>
      <c r="H288" s="61">
        <f t="shared" si="13"/>
        <v>0</v>
      </c>
    </row>
    <row r="289" spans="2:8">
      <c r="B289" s="27" t="s">
        <v>330</v>
      </c>
      <c r="C289" s="28" t="s">
        <v>9</v>
      </c>
      <c r="D289" s="28" t="s">
        <v>331</v>
      </c>
      <c r="E289" s="77">
        <v>8.4562499999999972</v>
      </c>
      <c r="F289" s="141">
        <f t="shared" si="14"/>
        <v>27.059999999999992</v>
      </c>
      <c r="G289" s="35"/>
      <c r="H289" s="61">
        <f t="shared" si="13"/>
        <v>0</v>
      </c>
    </row>
    <row r="290" spans="2:8">
      <c r="B290" s="27" t="s">
        <v>332</v>
      </c>
      <c r="C290" s="28" t="s">
        <v>9</v>
      </c>
      <c r="D290" s="28" t="s">
        <v>333</v>
      </c>
      <c r="E290" s="77">
        <v>8.4562499999999972</v>
      </c>
      <c r="F290" s="141">
        <f t="shared" si="14"/>
        <v>27.059999999999992</v>
      </c>
      <c r="G290" s="35"/>
      <c r="H290" s="61">
        <f t="shared" si="13"/>
        <v>0</v>
      </c>
    </row>
    <row r="291" spans="2:8">
      <c r="B291" s="27" t="s">
        <v>332</v>
      </c>
      <c r="C291" s="28" t="s">
        <v>48</v>
      </c>
      <c r="D291" s="28"/>
      <c r="E291" s="77">
        <v>9.28125</v>
      </c>
      <c r="F291" s="141">
        <f t="shared" si="14"/>
        <v>29.700000000000003</v>
      </c>
      <c r="G291" s="35"/>
      <c r="H291" s="61">
        <f t="shared" si="13"/>
        <v>0</v>
      </c>
    </row>
    <row r="292" spans="2:8">
      <c r="B292" s="20" t="s">
        <v>699</v>
      </c>
      <c r="C292" s="18" t="s">
        <v>25</v>
      </c>
      <c r="D292" s="15" t="s">
        <v>51</v>
      </c>
      <c r="E292" s="77">
        <v>40.631249999999994</v>
      </c>
      <c r="F292" s="141">
        <f t="shared" si="14"/>
        <v>130.01999999999998</v>
      </c>
      <c r="G292" s="35"/>
      <c r="H292" s="61">
        <f t="shared" si="13"/>
        <v>0</v>
      </c>
    </row>
    <row r="293" spans="2:8">
      <c r="B293" s="27" t="s">
        <v>334</v>
      </c>
      <c r="C293" s="28" t="s">
        <v>17</v>
      </c>
      <c r="D293" s="28" t="s">
        <v>331</v>
      </c>
      <c r="E293" s="77">
        <v>8.5593749999999993</v>
      </c>
      <c r="F293" s="141">
        <f t="shared" si="14"/>
        <v>27.39</v>
      </c>
      <c r="G293" s="35"/>
      <c r="H293" s="61">
        <f t="shared" si="13"/>
        <v>0</v>
      </c>
    </row>
    <row r="294" spans="2:8">
      <c r="B294" s="91" t="s">
        <v>335</v>
      </c>
      <c r="C294" s="18" t="s">
        <v>9</v>
      </c>
      <c r="D294" s="18"/>
      <c r="E294" s="77">
        <v>20.625</v>
      </c>
      <c r="F294" s="141">
        <f t="shared" si="14"/>
        <v>66</v>
      </c>
      <c r="G294" s="18"/>
      <c r="H294" s="61">
        <f t="shared" si="13"/>
        <v>0</v>
      </c>
    </row>
    <row r="295" spans="2:8">
      <c r="B295" s="17" t="s">
        <v>335</v>
      </c>
      <c r="C295" s="18" t="s">
        <v>9</v>
      </c>
      <c r="D295" s="18"/>
      <c r="E295" s="77">
        <v>22.5</v>
      </c>
      <c r="F295" s="141">
        <f t="shared" si="14"/>
        <v>72</v>
      </c>
      <c r="G295" s="18"/>
      <c r="H295" s="61">
        <f t="shared" si="13"/>
        <v>0</v>
      </c>
    </row>
    <row r="296" spans="2:8">
      <c r="B296" s="17" t="s">
        <v>335</v>
      </c>
      <c r="C296" s="18" t="s">
        <v>14</v>
      </c>
      <c r="D296" s="18"/>
      <c r="E296" s="77">
        <v>78.168749999999989</v>
      </c>
      <c r="F296" s="141">
        <f t="shared" si="14"/>
        <v>250.14</v>
      </c>
      <c r="G296" s="18"/>
      <c r="H296" s="61">
        <f t="shared" si="13"/>
        <v>0</v>
      </c>
    </row>
    <row r="297" spans="2:8">
      <c r="B297" s="95" t="s">
        <v>336</v>
      </c>
      <c r="C297" s="96" t="s">
        <v>16</v>
      </c>
      <c r="D297" s="96" t="s">
        <v>12</v>
      </c>
      <c r="E297" s="97">
        <v>4.5</v>
      </c>
      <c r="F297" s="78">
        <f t="shared" si="14"/>
        <v>14.4</v>
      </c>
      <c r="G297" s="98"/>
      <c r="H297" s="99">
        <f t="shared" si="13"/>
        <v>0</v>
      </c>
    </row>
    <row r="298" spans="2:8">
      <c r="B298" s="20" t="s">
        <v>337</v>
      </c>
      <c r="C298" s="18" t="s">
        <v>9</v>
      </c>
      <c r="D298" s="18"/>
      <c r="E298" s="77">
        <v>25.574999999999999</v>
      </c>
      <c r="F298" s="141">
        <f t="shared" si="14"/>
        <v>81.84</v>
      </c>
      <c r="G298" s="35"/>
      <c r="H298" s="61">
        <f t="shared" si="13"/>
        <v>0</v>
      </c>
    </row>
    <row r="299" spans="2:8">
      <c r="B299" s="20" t="s">
        <v>338</v>
      </c>
      <c r="C299" s="18" t="s">
        <v>19</v>
      </c>
      <c r="D299" s="18">
        <v>20</v>
      </c>
      <c r="E299" s="77">
        <v>41.25</v>
      </c>
      <c r="F299" s="141">
        <f t="shared" si="14"/>
        <v>132</v>
      </c>
      <c r="G299" s="35"/>
      <c r="H299" s="61">
        <f t="shared" si="13"/>
        <v>0</v>
      </c>
    </row>
    <row r="300" spans="2:8">
      <c r="B300" s="17" t="s">
        <v>339</v>
      </c>
      <c r="C300" s="15" t="s">
        <v>11</v>
      </c>
      <c r="D300" s="15" t="s">
        <v>21</v>
      </c>
      <c r="E300" s="77">
        <v>24.956249999999997</v>
      </c>
      <c r="F300" s="141">
        <f t="shared" si="14"/>
        <v>79.86</v>
      </c>
      <c r="G300" s="35"/>
      <c r="H300" s="61">
        <f t="shared" si="13"/>
        <v>0</v>
      </c>
    </row>
    <row r="301" spans="2:8">
      <c r="B301" s="17" t="s">
        <v>340</v>
      </c>
      <c r="C301" s="15" t="s">
        <v>25</v>
      </c>
      <c r="D301" s="15" t="s">
        <v>51</v>
      </c>
      <c r="E301" s="77">
        <v>40.631249999999994</v>
      </c>
      <c r="F301" s="141">
        <f t="shared" si="14"/>
        <v>130.01999999999998</v>
      </c>
      <c r="G301" s="35"/>
      <c r="H301" s="61">
        <f t="shared" si="13"/>
        <v>0</v>
      </c>
    </row>
    <row r="302" spans="2:8">
      <c r="B302" s="27" t="s">
        <v>341</v>
      </c>
      <c r="C302" s="28" t="s">
        <v>16</v>
      </c>
      <c r="D302" s="21" t="s">
        <v>20</v>
      </c>
      <c r="E302" s="100">
        <v>5</v>
      </c>
      <c r="F302" s="141">
        <f t="shared" si="14"/>
        <v>16</v>
      </c>
      <c r="G302" s="64"/>
      <c r="H302" s="61">
        <f t="shared" si="13"/>
        <v>0</v>
      </c>
    </row>
    <row r="303" spans="2:8">
      <c r="B303" s="62" t="s">
        <v>342</v>
      </c>
      <c r="C303" s="15" t="s">
        <v>9</v>
      </c>
      <c r="D303" s="18"/>
      <c r="E303" s="77">
        <v>21.875</v>
      </c>
      <c r="F303" s="141">
        <f t="shared" si="14"/>
        <v>70</v>
      </c>
      <c r="G303" s="35"/>
      <c r="H303" s="61">
        <f>G303*E303</f>
        <v>0</v>
      </c>
    </row>
    <row r="304" spans="2:8">
      <c r="B304" s="30" t="s">
        <v>342</v>
      </c>
      <c r="C304" s="21" t="s">
        <v>9</v>
      </c>
      <c r="D304" s="21"/>
      <c r="E304" s="77">
        <v>24.956249999999997</v>
      </c>
      <c r="F304" s="141">
        <f t="shared" si="14"/>
        <v>79.86</v>
      </c>
      <c r="G304" s="18"/>
      <c r="H304" s="61">
        <f t="shared" si="13"/>
        <v>0</v>
      </c>
    </row>
    <row r="305" spans="2:8">
      <c r="B305" s="48" t="s">
        <v>343</v>
      </c>
      <c r="C305" s="18" t="s">
        <v>9</v>
      </c>
      <c r="D305" s="18"/>
      <c r="E305" s="77">
        <v>22.5</v>
      </c>
      <c r="F305" s="141">
        <f t="shared" si="14"/>
        <v>72</v>
      </c>
      <c r="G305" s="35"/>
      <c r="H305" s="61">
        <f>G305*E305</f>
        <v>0</v>
      </c>
    </row>
    <row r="306" spans="2:8">
      <c r="B306" s="48" t="s">
        <v>343</v>
      </c>
      <c r="C306" s="18" t="s">
        <v>9</v>
      </c>
      <c r="D306" s="18"/>
      <c r="E306" s="77">
        <v>23.4375</v>
      </c>
      <c r="F306" s="141">
        <f t="shared" si="14"/>
        <v>75</v>
      </c>
      <c r="G306" s="35"/>
      <c r="H306" s="61">
        <f t="shared" si="13"/>
        <v>0</v>
      </c>
    </row>
    <row r="307" spans="2:8">
      <c r="B307" s="48" t="s">
        <v>343</v>
      </c>
      <c r="C307" s="21" t="s">
        <v>19</v>
      </c>
      <c r="D307" s="21" t="s">
        <v>27</v>
      </c>
      <c r="E307" s="77">
        <v>42.1875</v>
      </c>
      <c r="F307" s="141">
        <f t="shared" si="14"/>
        <v>135</v>
      </c>
      <c r="G307" s="28"/>
      <c r="H307" s="61">
        <f>G307*E307</f>
        <v>0</v>
      </c>
    </row>
    <row r="308" spans="2:8">
      <c r="B308" s="24" t="s">
        <v>344</v>
      </c>
      <c r="C308" s="15" t="s">
        <v>9</v>
      </c>
      <c r="D308" s="18"/>
      <c r="E308" s="77">
        <v>28.125</v>
      </c>
      <c r="F308" s="141">
        <f t="shared" si="14"/>
        <v>90</v>
      </c>
      <c r="G308" s="35"/>
      <c r="H308" s="61">
        <f t="shared" si="13"/>
        <v>0</v>
      </c>
    </row>
    <row r="309" spans="2:8">
      <c r="B309" s="101" t="s">
        <v>344</v>
      </c>
      <c r="C309" s="102" t="s">
        <v>25</v>
      </c>
      <c r="D309" s="18"/>
      <c r="E309" s="77">
        <v>42.1875</v>
      </c>
      <c r="F309" s="141">
        <f t="shared" si="14"/>
        <v>135</v>
      </c>
      <c r="G309" s="35"/>
      <c r="H309" s="61">
        <f t="shared" si="13"/>
        <v>0</v>
      </c>
    </row>
    <row r="310" spans="2:8">
      <c r="B310" s="91" t="s">
        <v>345</v>
      </c>
      <c r="C310" s="15" t="s">
        <v>9</v>
      </c>
      <c r="D310" s="15" t="s">
        <v>50</v>
      </c>
      <c r="E310" s="77">
        <v>24.956249999999997</v>
      </c>
      <c r="F310" s="141">
        <f t="shared" si="14"/>
        <v>79.86</v>
      </c>
      <c r="G310" s="18"/>
      <c r="H310" s="61">
        <f t="shared" si="13"/>
        <v>0</v>
      </c>
    </row>
    <row r="311" spans="2:8">
      <c r="B311" s="91" t="s">
        <v>345</v>
      </c>
      <c r="C311" s="15" t="s">
        <v>25</v>
      </c>
      <c r="D311" s="15" t="s">
        <v>265</v>
      </c>
      <c r="E311" s="77">
        <v>40.631249999999994</v>
      </c>
      <c r="F311" s="141">
        <f t="shared" si="14"/>
        <v>130.01999999999998</v>
      </c>
      <c r="G311" s="18"/>
      <c r="H311" s="61">
        <f t="shared" si="13"/>
        <v>0</v>
      </c>
    </row>
    <row r="312" spans="2:8">
      <c r="B312" s="59" t="s">
        <v>345</v>
      </c>
      <c r="C312" s="15" t="s">
        <v>25</v>
      </c>
      <c r="D312" s="15" t="s">
        <v>69</v>
      </c>
      <c r="E312" s="77">
        <f>F312/3.2</f>
        <v>42.1875</v>
      </c>
      <c r="F312" s="141">
        <v>135</v>
      </c>
      <c r="G312" s="18"/>
      <c r="H312" s="61">
        <f t="shared" si="13"/>
        <v>0</v>
      </c>
    </row>
    <row r="313" spans="2:8">
      <c r="B313" s="103" t="s">
        <v>345</v>
      </c>
      <c r="C313" s="18" t="s">
        <v>346</v>
      </c>
      <c r="D313" s="18"/>
      <c r="E313" s="77">
        <v>42.1875</v>
      </c>
      <c r="F313" s="141">
        <f t="shared" si="14"/>
        <v>135</v>
      </c>
      <c r="G313" s="35"/>
      <c r="H313" s="61">
        <f t="shared" si="13"/>
        <v>0</v>
      </c>
    </row>
    <row r="314" spans="2:8">
      <c r="B314" s="104" t="s">
        <v>347</v>
      </c>
      <c r="C314" s="15" t="s">
        <v>9</v>
      </c>
      <c r="D314" s="15" t="s">
        <v>51</v>
      </c>
      <c r="E314" s="77">
        <v>31.246874999999996</v>
      </c>
      <c r="F314" s="141">
        <f t="shared" si="14"/>
        <v>99.99</v>
      </c>
      <c r="G314" s="18"/>
      <c r="H314" s="61">
        <f t="shared" si="13"/>
        <v>0</v>
      </c>
    </row>
    <row r="315" spans="2:8">
      <c r="B315" s="105" t="s">
        <v>347</v>
      </c>
      <c r="C315" s="15" t="s">
        <v>25</v>
      </c>
      <c r="D315" s="18"/>
      <c r="E315" s="77">
        <v>42.1875</v>
      </c>
      <c r="F315" s="141">
        <f t="shared" si="14"/>
        <v>135</v>
      </c>
      <c r="G315" s="35"/>
      <c r="H315" s="61">
        <f t="shared" si="13"/>
        <v>0</v>
      </c>
    </row>
    <row r="316" spans="2:8">
      <c r="B316" s="104" t="s">
        <v>348</v>
      </c>
      <c r="C316" s="21" t="s">
        <v>16</v>
      </c>
      <c r="D316" s="21" t="s">
        <v>12</v>
      </c>
      <c r="E316" s="77">
        <v>24.997499999999995</v>
      </c>
      <c r="F316" s="141">
        <f t="shared" si="14"/>
        <v>79.99199999999999</v>
      </c>
      <c r="G316" s="28"/>
      <c r="H316" s="61">
        <f t="shared" si="13"/>
        <v>0</v>
      </c>
    </row>
    <row r="317" spans="2:8">
      <c r="B317" s="104" t="s">
        <v>348</v>
      </c>
      <c r="C317" s="21" t="s">
        <v>25</v>
      </c>
      <c r="D317" s="21" t="s">
        <v>51</v>
      </c>
      <c r="E317" s="77">
        <v>31.246874999999996</v>
      </c>
      <c r="F317" s="141">
        <f t="shared" si="14"/>
        <v>99.99</v>
      </c>
      <c r="G317" s="28"/>
      <c r="H317" s="61">
        <f t="shared" si="13"/>
        <v>0</v>
      </c>
    </row>
    <row r="318" spans="2:8">
      <c r="B318" s="105" t="s">
        <v>348</v>
      </c>
      <c r="C318" s="15" t="s">
        <v>25</v>
      </c>
      <c r="D318" s="18"/>
      <c r="E318" s="77">
        <v>42.1875</v>
      </c>
      <c r="F318" s="141">
        <f t="shared" si="14"/>
        <v>135</v>
      </c>
      <c r="G318" s="35"/>
      <c r="H318" s="61">
        <f t="shared" si="13"/>
        <v>0</v>
      </c>
    </row>
    <row r="319" spans="2:8">
      <c r="B319" s="106" t="s">
        <v>349</v>
      </c>
      <c r="C319" s="102" t="s">
        <v>25</v>
      </c>
      <c r="D319" s="45"/>
      <c r="E319" s="77">
        <v>42.1875</v>
      </c>
      <c r="F319" s="141">
        <f t="shared" si="14"/>
        <v>135</v>
      </c>
      <c r="G319" s="35"/>
      <c r="H319" s="61">
        <f t="shared" si="13"/>
        <v>0</v>
      </c>
    </row>
    <row r="320" spans="2:8">
      <c r="B320" s="62" t="s">
        <v>350</v>
      </c>
      <c r="C320" s="15" t="s">
        <v>9</v>
      </c>
      <c r="D320" s="18"/>
      <c r="E320" s="77">
        <v>21.862499999999997</v>
      </c>
      <c r="F320" s="141">
        <f t="shared" si="14"/>
        <v>69.959999999999994</v>
      </c>
      <c r="G320" s="18"/>
      <c r="H320" s="61">
        <f t="shared" si="13"/>
        <v>0</v>
      </c>
    </row>
    <row r="321" spans="2:8">
      <c r="B321" s="14" t="s">
        <v>351</v>
      </c>
      <c r="C321" s="18" t="s">
        <v>9</v>
      </c>
      <c r="D321" s="18"/>
      <c r="E321" s="77">
        <v>23.4375</v>
      </c>
      <c r="F321" s="141">
        <f t="shared" si="14"/>
        <v>75</v>
      </c>
      <c r="G321" s="35"/>
      <c r="H321" s="61">
        <f t="shared" si="13"/>
        <v>0</v>
      </c>
    </row>
    <row r="322" spans="2:8">
      <c r="B322" s="48" t="s">
        <v>352</v>
      </c>
      <c r="C322" s="102" t="s">
        <v>25</v>
      </c>
      <c r="D322" s="18"/>
      <c r="E322" s="77">
        <v>42.1875</v>
      </c>
      <c r="F322" s="141">
        <f t="shared" si="14"/>
        <v>135</v>
      </c>
      <c r="G322" s="35"/>
      <c r="H322" s="61">
        <f t="shared" si="13"/>
        <v>0</v>
      </c>
    </row>
    <row r="323" spans="2:8">
      <c r="B323" s="30" t="s">
        <v>353</v>
      </c>
      <c r="C323" s="15" t="s">
        <v>9</v>
      </c>
      <c r="D323" s="15"/>
      <c r="E323" s="77">
        <v>31.246874999999996</v>
      </c>
      <c r="F323" s="141">
        <f t="shared" si="14"/>
        <v>99.99</v>
      </c>
      <c r="G323" s="18"/>
      <c r="H323" s="61">
        <f t="shared" si="13"/>
        <v>0</v>
      </c>
    </row>
    <row r="324" spans="2:8">
      <c r="B324" s="62" t="s">
        <v>354</v>
      </c>
      <c r="C324" s="15" t="s">
        <v>9</v>
      </c>
      <c r="D324" s="75"/>
      <c r="E324" s="77">
        <v>22.5</v>
      </c>
      <c r="F324" s="141">
        <f t="shared" si="14"/>
        <v>72</v>
      </c>
      <c r="G324" s="18"/>
      <c r="H324" s="61">
        <f t="shared" si="13"/>
        <v>0</v>
      </c>
    </row>
    <row r="325" spans="2:8">
      <c r="B325" s="30" t="s">
        <v>355</v>
      </c>
      <c r="C325" s="15" t="s">
        <v>39</v>
      </c>
      <c r="D325" s="15" t="s">
        <v>51</v>
      </c>
      <c r="E325" s="77">
        <v>249.97499999999997</v>
      </c>
      <c r="F325" s="141">
        <f t="shared" si="14"/>
        <v>799.92</v>
      </c>
      <c r="G325" s="18"/>
      <c r="H325" s="61">
        <f t="shared" si="13"/>
        <v>0</v>
      </c>
    </row>
    <row r="326" spans="2:8">
      <c r="B326" s="105" t="s">
        <v>356</v>
      </c>
      <c r="C326" s="21" t="s">
        <v>25</v>
      </c>
      <c r="D326" s="21"/>
      <c r="E326" s="77">
        <v>56.203124999999993</v>
      </c>
      <c r="F326" s="141">
        <f t="shared" si="14"/>
        <v>179.85</v>
      </c>
      <c r="G326" s="28"/>
      <c r="H326" s="61">
        <f t="shared" si="13"/>
        <v>0</v>
      </c>
    </row>
    <row r="327" spans="2:8">
      <c r="B327" s="79" t="s">
        <v>357</v>
      </c>
      <c r="C327" s="21" t="s">
        <v>9</v>
      </c>
      <c r="D327" s="38"/>
      <c r="E327" s="77">
        <v>18.768749999999997</v>
      </c>
      <c r="F327" s="141">
        <f t="shared" si="14"/>
        <v>60.059999999999995</v>
      </c>
      <c r="G327" s="28"/>
      <c r="H327" s="61">
        <f t="shared" si="13"/>
        <v>0</v>
      </c>
    </row>
    <row r="328" spans="2:8">
      <c r="B328" s="105" t="s">
        <v>358</v>
      </c>
      <c r="C328" s="32" t="s">
        <v>9</v>
      </c>
      <c r="D328" s="18"/>
      <c r="E328" s="77">
        <v>23.4375</v>
      </c>
      <c r="F328" s="141">
        <f t="shared" si="14"/>
        <v>75</v>
      </c>
      <c r="G328" s="35"/>
      <c r="H328" s="61">
        <f>G328*E328</f>
        <v>0</v>
      </c>
    </row>
    <row r="329" spans="2:8">
      <c r="B329" s="105" t="s">
        <v>358</v>
      </c>
      <c r="C329" s="32" t="s">
        <v>11</v>
      </c>
      <c r="D329" s="32"/>
      <c r="E329" s="77">
        <v>24.956249999999997</v>
      </c>
      <c r="F329" s="141">
        <f t="shared" si="14"/>
        <v>79.86</v>
      </c>
      <c r="G329" s="18"/>
      <c r="H329" s="61">
        <f t="shared" si="13"/>
        <v>0</v>
      </c>
    </row>
    <row r="330" spans="2:8">
      <c r="B330" s="23" t="s">
        <v>359</v>
      </c>
      <c r="C330" s="18" t="s">
        <v>25</v>
      </c>
      <c r="D330" s="18"/>
      <c r="E330" s="77">
        <v>42.1875</v>
      </c>
      <c r="F330" s="141">
        <f t="shared" si="14"/>
        <v>135</v>
      </c>
      <c r="G330" s="35"/>
      <c r="H330" s="61">
        <f t="shared" si="13"/>
        <v>0</v>
      </c>
    </row>
    <row r="331" spans="2:8">
      <c r="B331" s="17" t="s">
        <v>360</v>
      </c>
      <c r="C331" s="18" t="s">
        <v>9</v>
      </c>
      <c r="D331" s="18"/>
      <c r="E331" s="77">
        <v>22.5</v>
      </c>
      <c r="F331" s="141">
        <f t="shared" si="14"/>
        <v>72</v>
      </c>
      <c r="G331" s="18"/>
      <c r="H331" s="61">
        <f t="shared" si="13"/>
        <v>0</v>
      </c>
    </row>
    <row r="332" spans="2:8">
      <c r="B332" s="17" t="s">
        <v>361</v>
      </c>
      <c r="C332" s="18" t="s">
        <v>9</v>
      </c>
      <c r="D332" s="18"/>
      <c r="E332" s="77">
        <v>28.125</v>
      </c>
      <c r="F332" s="141">
        <f t="shared" si="14"/>
        <v>90</v>
      </c>
      <c r="G332" s="18"/>
      <c r="H332" s="61">
        <f>G332*E332</f>
        <v>0</v>
      </c>
    </row>
    <row r="333" spans="2:8">
      <c r="B333" s="79" t="s">
        <v>361</v>
      </c>
      <c r="C333" s="15" t="s">
        <v>25</v>
      </c>
      <c r="D333" s="18"/>
      <c r="E333" s="77">
        <v>42.1875</v>
      </c>
      <c r="F333" s="141">
        <f t="shared" si="14"/>
        <v>135</v>
      </c>
      <c r="G333" s="35"/>
      <c r="H333" s="61">
        <f t="shared" si="13"/>
        <v>0</v>
      </c>
    </row>
    <row r="334" spans="2:8">
      <c r="B334" s="14" t="s">
        <v>362</v>
      </c>
      <c r="C334" s="32" t="s">
        <v>25</v>
      </c>
      <c r="D334" s="32"/>
      <c r="E334" s="77">
        <v>56.203124999999993</v>
      </c>
      <c r="F334" s="141">
        <f t="shared" si="14"/>
        <v>179.85</v>
      </c>
      <c r="G334" s="18"/>
      <c r="H334" s="61">
        <f t="shared" si="13"/>
        <v>0</v>
      </c>
    </row>
    <row r="335" spans="2:8">
      <c r="B335" s="14" t="s">
        <v>363</v>
      </c>
      <c r="C335" s="32" t="s">
        <v>14</v>
      </c>
      <c r="D335" s="32"/>
      <c r="E335" s="77">
        <v>81.262499999999989</v>
      </c>
      <c r="F335" s="141">
        <f t="shared" si="14"/>
        <v>260.03999999999996</v>
      </c>
      <c r="G335" s="18"/>
      <c r="H335" s="61">
        <f t="shared" si="13"/>
        <v>0</v>
      </c>
    </row>
    <row r="336" spans="2:8">
      <c r="B336" s="79" t="s">
        <v>364</v>
      </c>
      <c r="C336" s="32" t="s">
        <v>9</v>
      </c>
      <c r="D336" s="18"/>
      <c r="E336" s="77">
        <v>23.4375</v>
      </c>
      <c r="F336" s="141">
        <f t="shared" si="14"/>
        <v>75</v>
      </c>
      <c r="G336" s="35"/>
      <c r="H336" s="61">
        <f t="shared" si="13"/>
        <v>0</v>
      </c>
    </row>
    <row r="337" spans="2:8">
      <c r="B337" s="79" t="s">
        <v>364</v>
      </c>
      <c r="C337" s="32" t="s">
        <v>11</v>
      </c>
      <c r="D337" s="32"/>
      <c r="E337" s="77">
        <v>31.246874999999996</v>
      </c>
      <c r="F337" s="141">
        <f t="shared" si="14"/>
        <v>99.99</v>
      </c>
      <c r="G337" s="18"/>
      <c r="H337" s="61">
        <f>G337*E337</f>
        <v>0</v>
      </c>
    </row>
    <row r="338" spans="2:8">
      <c r="B338" s="79" t="s">
        <v>364</v>
      </c>
      <c r="C338" s="32" t="s">
        <v>11</v>
      </c>
      <c r="D338" s="32" t="s">
        <v>365</v>
      </c>
      <c r="E338" s="77">
        <v>40.528124999999996</v>
      </c>
      <c r="F338" s="141">
        <f t="shared" si="14"/>
        <v>129.69</v>
      </c>
      <c r="G338" s="18"/>
      <c r="H338" s="61">
        <f>G338*E338</f>
        <v>0</v>
      </c>
    </row>
    <row r="339" spans="2:8">
      <c r="B339" s="105" t="s">
        <v>366</v>
      </c>
      <c r="C339" s="32" t="s">
        <v>11</v>
      </c>
      <c r="D339" s="32" t="s">
        <v>51</v>
      </c>
      <c r="E339" s="77">
        <v>31.246874999999996</v>
      </c>
      <c r="F339" s="141">
        <f t="shared" si="14"/>
        <v>99.99</v>
      </c>
      <c r="G339" s="18"/>
      <c r="H339" s="61">
        <f t="shared" ref="H339:H403" si="15">G339*E339</f>
        <v>0</v>
      </c>
    </row>
    <row r="340" spans="2:8">
      <c r="B340" s="79" t="s">
        <v>366</v>
      </c>
      <c r="C340" s="32" t="s">
        <v>25</v>
      </c>
      <c r="D340" s="32"/>
      <c r="E340" s="77">
        <v>56.203124999999993</v>
      </c>
      <c r="F340" s="141">
        <f t="shared" ref="F340:F403" si="16">E340*3.2</f>
        <v>179.85</v>
      </c>
      <c r="G340" s="18"/>
      <c r="H340" s="61">
        <f t="shared" si="15"/>
        <v>0</v>
      </c>
    </row>
    <row r="341" spans="2:8">
      <c r="B341" s="48" t="s">
        <v>367</v>
      </c>
      <c r="C341" s="107" t="s">
        <v>9</v>
      </c>
      <c r="D341" s="18"/>
      <c r="E341" s="77">
        <v>23.4375</v>
      </c>
      <c r="F341" s="141">
        <f t="shared" si="16"/>
        <v>75</v>
      </c>
      <c r="G341" s="35"/>
      <c r="H341" s="61">
        <f t="shared" si="15"/>
        <v>0</v>
      </c>
    </row>
    <row r="342" spans="2:8">
      <c r="B342" s="20" t="s">
        <v>368</v>
      </c>
      <c r="C342" s="18" t="s">
        <v>14</v>
      </c>
      <c r="D342" s="15"/>
      <c r="E342" s="77">
        <v>36.875</v>
      </c>
      <c r="F342" s="141">
        <f t="shared" si="16"/>
        <v>118</v>
      </c>
      <c r="G342" s="18"/>
      <c r="H342" s="61">
        <f t="shared" si="15"/>
        <v>0</v>
      </c>
    </row>
    <row r="343" spans="2:8">
      <c r="B343" s="29" t="s">
        <v>369</v>
      </c>
      <c r="C343" s="21" t="s">
        <v>16</v>
      </c>
      <c r="D343" s="21" t="s">
        <v>51</v>
      </c>
      <c r="E343" s="77">
        <v>31.246874999999996</v>
      </c>
      <c r="F343" s="141">
        <f t="shared" si="16"/>
        <v>99.99</v>
      </c>
      <c r="G343" s="28"/>
      <c r="H343" s="61">
        <f t="shared" si="15"/>
        <v>0</v>
      </c>
    </row>
    <row r="344" spans="2:8">
      <c r="B344" s="29" t="s">
        <v>369</v>
      </c>
      <c r="C344" s="21" t="s">
        <v>25</v>
      </c>
      <c r="D344" s="21"/>
      <c r="E344" s="77">
        <v>56.203124999999993</v>
      </c>
      <c r="F344" s="141">
        <f t="shared" si="16"/>
        <v>179.85</v>
      </c>
      <c r="G344" s="28"/>
      <c r="H344" s="61">
        <f t="shared" si="15"/>
        <v>0</v>
      </c>
    </row>
    <row r="345" spans="2:8">
      <c r="B345" s="17" t="s">
        <v>370</v>
      </c>
      <c r="C345" s="18" t="s">
        <v>9</v>
      </c>
      <c r="D345" s="18"/>
      <c r="E345" s="77">
        <v>22.5</v>
      </c>
      <c r="F345" s="141">
        <f t="shared" si="16"/>
        <v>72</v>
      </c>
      <c r="G345" s="18"/>
      <c r="H345" s="61">
        <f t="shared" si="15"/>
        <v>0</v>
      </c>
    </row>
    <row r="346" spans="2:8">
      <c r="B346" s="17" t="s">
        <v>370</v>
      </c>
      <c r="C346" s="18" t="s">
        <v>9</v>
      </c>
      <c r="D346" s="18"/>
      <c r="E346" s="77">
        <v>28.125</v>
      </c>
      <c r="F346" s="141">
        <f t="shared" si="16"/>
        <v>90</v>
      </c>
      <c r="G346" s="18"/>
      <c r="H346" s="61">
        <f t="shared" si="15"/>
        <v>0</v>
      </c>
    </row>
    <row r="347" spans="2:8">
      <c r="B347" s="29" t="s">
        <v>111</v>
      </c>
      <c r="C347" s="28" t="s">
        <v>9</v>
      </c>
      <c r="D347" s="21"/>
      <c r="E347" s="77">
        <v>10.931249999999999</v>
      </c>
      <c r="F347" s="141">
        <f t="shared" si="16"/>
        <v>34.979999999999997</v>
      </c>
      <c r="G347" s="28"/>
      <c r="H347" s="61">
        <f t="shared" si="15"/>
        <v>0</v>
      </c>
    </row>
    <row r="348" spans="2:8">
      <c r="B348" s="22" t="s">
        <v>371</v>
      </c>
      <c r="C348" s="18" t="s">
        <v>25</v>
      </c>
      <c r="D348" s="18"/>
      <c r="E348" s="77">
        <v>42.1875</v>
      </c>
      <c r="F348" s="141">
        <f t="shared" si="16"/>
        <v>135</v>
      </c>
      <c r="G348" s="35"/>
      <c r="H348" s="61">
        <f t="shared" si="15"/>
        <v>0</v>
      </c>
    </row>
    <row r="349" spans="2:8">
      <c r="B349" s="22" t="s">
        <v>372</v>
      </c>
      <c r="C349" s="18" t="s">
        <v>9</v>
      </c>
      <c r="D349" s="18"/>
      <c r="E349" s="77">
        <v>21.875</v>
      </c>
      <c r="F349" s="141">
        <f t="shared" si="16"/>
        <v>70</v>
      </c>
      <c r="G349" s="35"/>
      <c r="H349" s="61">
        <f t="shared" si="15"/>
        <v>0</v>
      </c>
    </row>
    <row r="350" spans="2:8">
      <c r="B350" s="29" t="s">
        <v>372</v>
      </c>
      <c r="C350" s="21" t="s">
        <v>25</v>
      </c>
      <c r="D350" s="21" t="s">
        <v>51</v>
      </c>
      <c r="E350" s="77">
        <v>40.528124999999996</v>
      </c>
      <c r="F350" s="141">
        <f t="shared" si="16"/>
        <v>129.69</v>
      </c>
      <c r="G350" s="28"/>
      <c r="H350" s="61">
        <f>G350*E350</f>
        <v>0</v>
      </c>
    </row>
    <row r="351" spans="2:8">
      <c r="B351" s="48" t="s">
        <v>372</v>
      </c>
      <c r="C351" s="47" t="s">
        <v>19</v>
      </c>
      <c r="D351" s="45"/>
      <c r="E351" s="77">
        <v>42.1875</v>
      </c>
      <c r="F351" s="141">
        <f t="shared" si="16"/>
        <v>135</v>
      </c>
      <c r="G351" s="35"/>
      <c r="H351" s="61">
        <f t="shared" si="15"/>
        <v>0</v>
      </c>
    </row>
    <row r="352" spans="2:8">
      <c r="B352" s="23" t="s">
        <v>373</v>
      </c>
      <c r="C352" s="18" t="s">
        <v>9</v>
      </c>
      <c r="D352" s="18"/>
      <c r="E352" s="77">
        <v>21.875</v>
      </c>
      <c r="F352" s="141">
        <f t="shared" si="16"/>
        <v>70</v>
      </c>
      <c r="G352" s="35"/>
      <c r="H352" s="61">
        <f>G352*E352</f>
        <v>0</v>
      </c>
    </row>
    <row r="353" spans="2:8">
      <c r="B353" s="30" t="s">
        <v>373</v>
      </c>
      <c r="C353" s="28" t="s">
        <v>28</v>
      </c>
      <c r="D353" s="28"/>
      <c r="E353" s="77">
        <v>31.246874999999996</v>
      </c>
      <c r="F353" s="141">
        <f t="shared" si="16"/>
        <v>99.99</v>
      </c>
      <c r="G353" s="35"/>
      <c r="H353" s="61">
        <f t="shared" si="15"/>
        <v>0</v>
      </c>
    </row>
    <row r="354" spans="2:8">
      <c r="B354" s="62" t="s">
        <v>374</v>
      </c>
      <c r="C354" s="15" t="s">
        <v>9</v>
      </c>
      <c r="D354" s="15" t="s">
        <v>23</v>
      </c>
      <c r="E354" s="77">
        <v>18.665624999999999</v>
      </c>
      <c r="F354" s="141">
        <f t="shared" si="16"/>
        <v>59.73</v>
      </c>
      <c r="G354" s="18"/>
      <c r="H354" s="61">
        <f t="shared" si="15"/>
        <v>0</v>
      </c>
    </row>
    <row r="355" spans="2:8">
      <c r="B355" s="62" t="s">
        <v>374</v>
      </c>
      <c r="C355" s="15" t="s">
        <v>16</v>
      </c>
      <c r="D355" s="15" t="s">
        <v>51</v>
      </c>
      <c r="E355" s="77">
        <v>31.246874999999996</v>
      </c>
      <c r="F355" s="141">
        <f t="shared" si="16"/>
        <v>99.99</v>
      </c>
      <c r="G355" s="18"/>
      <c r="H355" s="61">
        <f t="shared" si="15"/>
        <v>0</v>
      </c>
    </row>
    <row r="356" spans="2:8">
      <c r="B356" s="20" t="s">
        <v>374</v>
      </c>
      <c r="C356" s="15" t="s">
        <v>25</v>
      </c>
      <c r="D356" s="86"/>
      <c r="E356" s="77">
        <v>37.5</v>
      </c>
      <c r="F356" s="141">
        <f t="shared" si="16"/>
        <v>120</v>
      </c>
      <c r="G356" s="35"/>
      <c r="H356" s="61">
        <f>G356*E356</f>
        <v>0</v>
      </c>
    </row>
    <row r="357" spans="2:8">
      <c r="B357" s="20" t="s">
        <v>374</v>
      </c>
      <c r="C357" s="15" t="s">
        <v>25</v>
      </c>
      <c r="D357" s="33" t="s">
        <v>208</v>
      </c>
      <c r="E357" s="77">
        <v>40.528124999999996</v>
      </c>
      <c r="F357" s="141">
        <f t="shared" si="16"/>
        <v>129.69</v>
      </c>
      <c r="G357" s="18"/>
      <c r="H357" s="61">
        <f t="shared" si="15"/>
        <v>0</v>
      </c>
    </row>
    <row r="358" spans="2:8">
      <c r="B358" s="79" t="s">
        <v>375</v>
      </c>
      <c r="C358" s="32" t="s">
        <v>9</v>
      </c>
      <c r="D358" s="33" t="s">
        <v>63</v>
      </c>
      <c r="E358" s="77">
        <v>18.665624999999999</v>
      </c>
      <c r="F358" s="141">
        <f t="shared" si="16"/>
        <v>59.73</v>
      </c>
      <c r="G358" s="18"/>
      <c r="H358" s="61">
        <f t="shared" si="15"/>
        <v>0</v>
      </c>
    </row>
    <row r="359" spans="2:8">
      <c r="B359" s="105" t="s">
        <v>375</v>
      </c>
      <c r="C359" s="32" t="s">
        <v>9</v>
      </c>
      <c r="D359" s="86"/>
      <c r="E359" s="77">
        <v>21.875</v>
      </c>
      <c r="F359" s="141">
        <f t="shared" si="16"/>
        <v>70</v>
      </c>
      <c r="G359" s="35"/>
      <c r="H359" s="61">
        <f>G359*E359</f>
        <v>0</v>
      </c>
    </row>
    <row r="360" spans="2:8">
      <c r="B360" s="79" t="s">
        <v>375</v>
      </c>
      <c r="C360" s="32" t="s">
        <v>25</v>
      </c>
      <c r="D360" s="33" t="s">
        <v>51</v>
      </c>
      <c r="E360" s="77">
        <v>40.625</v>
      </c>
      <c r="F360" s="141">
        <f t="shared" si="16"/>
        <v>130</v>
      </c>
      <c r="G360" s="18"/>
      <c r="H360" s="61">
        <f t="shared" si="15"/>
        <v>0</v>
      </c>
    </row>
    <row r="361" spans="2:8">
      <c r="B361" s="103" t="s">
        <v>375</v>
      </c>
      <c r="C361" s="47" t="s">
        <v>19</v>
      </c>
      <c r="D361" s="86"/>
      <c r="E361" s="77">
        <v>42.1875</v>
      </c>
      <c r="F361" s="141">
        <f t="shared" si="16"/>
        <v>135</v>
      </c>
      <c r="G361" s="35"/>
      <c r="H361" s="61">
        <f>G361*E361</f>
        <v>0</v>
      </c>
    </row>
    <row r="362" spans="2:8">
      <c r="B362" s="79" t="s">
        <v>375</v>
      </c>
      <c r="C362" s="15" t="s">
        <v>39</v>
      </c>
      <c r="D362" s="33" t="s">
        <v>51</v>
      </c>
      <c r="E362" s="77">
        <v>249.97499999999997</v>
      </c>
      <c r="F362" s="141">
        <f t="shared" si="16"/>
        <v>799.92</v>
      </c>
      <c r="G362" s="18"/>
      <c r="H362" s="61">
        <f t="shared" si="15"/>
        <v>0</v>
      </c>
    </row>
    <row r="363" spans="2:8">
      <c r="B363" s="59" t="s">
        <v>376</v>
      </c>
      <c r="C363" s="18" t="s">
        <v>19</v>
      </c>
      <c r="D363" s="33" t="s">
        <v>26</v>
      </c>
      <c r="E363" s="108">
        <v>9</v>
      </c>
      <c r="F363" s="78">
        <f t="shared" si="16"/>
        <v>28.8</v>
      </c>
      <c r="G363" s="18"/>
      <c r="H363" s="61">
        <f t="shared" si="15"/>
        <v>0</v>
      </c>
    </row>
    <row r="364" spans="2:8">
      <c r="B364" s="17" t="s">
        <v>377</v>
      </c>
      <c r="C364" s="51" t="s">
        <v>19</v>
      </c>
      <c r="D364" s="51" t="s">
        <v>22</v>
      </c>
      <c r="E364" s="82">
        <v>9</v>
      </c>
      <c r="F364" s="78">
        <f t="shared" si="16"/>
        <v>28.8</v>
      </c>
      <c r="G364" s="35"/>
      <c r="H364" s="61">
        <f t="shared" si="15"/>
        <v>0</v>
      </c>
    </row>
    <row r="365" spans="2:8">
      <c r="B365" s="17" t="s">
        <v>378</v>
      </c>
      <c r="C365" s="18" t="s">
        <v>9</v>
      </c>
      <c r="D365" s="18"/>
      <c r="E365" s="77">
        <v>28.125</v>
      </c>
      <c r="F365" s="141">
        <f t="shared" si="16"/>
        <v>90</v>
      </c>
      <c r="G365" s="35"/>
      <c r="H365" s="61">
        <f t="shared" si="15"/>
        <v>0</v>
      </c>
    </row>
    <row r="366" spans="2:8">
      <c r="B366" s="17" t="s">
        <v>379</v>
      </c>
      <c r="C366" s="18" t="s">
        <v>9</v>
      </c>
      <c r="D366" s="18"/>
      <c r="E366" s="77">
        <v>21.875</v>
      </c>
      <c r="F366" s="141">
        <f t="shared" si="16"/>
        <v>70</v>
      </c>
      <c r="G366" s="35"/>
      <c r="H366" s="61">
        <f t="shared" si="15"/>
        <v>0</v>
      </c>
    </row>
    <row r="367" spans="2:8">
      <c r="B367" s="17" t="s">
        <v>379</v>
      </c>
      <c r="C367" s="18" t="s">
        <v>25</v>
      </c>
      <c r="D367" s="18"/>
      <c r="E367" s="77">
        <v>37.5</v>
      </c>
      <c r="F367" s="141">
        <f t="shared" si="16"/>
        <v>120</v>
      </c>
      <c r="G367" s="35"/>
      <c r="H367" s="61">
        <f t="shared" si="15"/>
        <v>0</v>
      </c>
    </row>
    <row r="368" spans="2:8">
      <c r="B368" s="17" t="s">
        <v>379</v>
      </c>
      <c r="C368" s="28" t="s">
        <v>25</v>
      </c>
      <c r="D368" s="28" t="s">
        <v>51</v>
      </c>
      <c r="E368" s="77">
        <v>40.528124999999996</v>
      </c>
      <c r="F368" s="141">
        <f t="shared" ref="F368" si="17">E368*3.2</f>
        <v>129.69</v>
      </c>
      <c r="G368" s="28"/>
      <c r="H368" s="61">
        <f t="shared" ref="H368" si="18">G368*E368</f>
        <v>0</v>
      </c>
    </row>
    <row r="369" spans="2:8">
      <c r="B369" s="40" t="s">
        <v>380</v>
      </c>
      <c r="C369" s="15" t="s">
        <v>25</v>
      </c>
      <c r="D369" s="15" t="s">
        <v>66</v>
      </c>
      <c r="E369" s="77">
        <v>40.528124999999996</v>
      </c>
      <c r="F369" s="141">
        <f t="shared" si="16"/>
        <v>129.69</v>
      </c>
      <c r="G369" s="18"/>
      <c r="H369" s="61">
        <f t="shared" si="15"/>
        <v>0</v>
      </c>
    </row>
    <row r="370" spans="2:8">
      <c r="B370" s="27" t="s">
        <v>381</v>
      </c>
      <c r="C370" s="15" t="s">
        <v>25</v>
      </c>
      <c r="D370" s="15"/>
      <c r="E370" s="77">
        <v>31.246874999999996</v>
      </c>
      <c r="F370" s="141">
        <f t="shared" si="16"/>
        <v>99.99</v>
      </c>
      <c r="G370" s="18"/>
      <c r="H370" s="61">
        <f t="shared" si="15"/>
        <v>0</v>
      </c>
    </row>
    <row r="371" spans="2:8">
      <c r="B371" s="59" t="s">
        <v>382</v>
      </c>
      <c r="C371" s="18" t="s">
        <v>11</v>
      </c>
      <c r="D371" s="18"/>
      <c r="E371" s="77">
        <v>28.125</v>
      </c>
      <c r="F371" s="141">
        <f t="shared" si="16"/>
        <v>90</v>
      </c>
      <c r="G371" s="35"/>
      <c r="H371" s="61">
        <f t="shared" si="15"/>
        <v>0</v>
      </c>
    </row>
    <row r="372" spans="2:8">
      <c r="B372" s="17" t="s">
        <v>383</v>
      </c>
      <c r="C372" s="18" t="s">
        <v>14</v>
      </c>
      <c r="D372" s="18"/>
      <c r="E372" s="77">
        <v>87.5</v>
      </c>
      <c r="F372" s="141">
        <f t="shared" si="16"/>
        <v>280</v>
      </c>
      <c r="G372" s="18"/>
      <c r="H372" s="61">
        <f t="shared" si="15"/>
        <v>0</v>
      </c>
    </row>
    <row r="373" spans="2:8">
      <c r="B373" s="17" t="s">
        <v>384</v>
      </c>
      <c r="C373" s="18" t="s">
        <v>19</v>
      </c>
      <c r="D373" s="18" t="s">
        <v>21</v>
      </c>
      <c r="E373" s="82">
        <v>14</v>
      </c>
      <c r="F373" s="141">
        <f t="shared" si="16"/>
        <v>44.800000000000004</v>
      </c>
      <c r="G373" s="18"/>
      <c r="H373" s="61">
        <f t="shared" si="15"/>
        <v>0</v>
      </c>
    </row>
    <row r="374" spans="2:8">
      <c r="B374" s="22" t="s">
        <v>385</v>
      </c>
      <c r="C374" s="15" t="s">
        <v>25</v>
      </c>
      <c r="D374" s="18"/>
      <c r="E374" s="77">
        <v>42.1875</v>
      </c>
      <c r="F374" s="141">
        <f t="shared" si="16"/>
        <v>135</v>
      </c>
      <c r="G374" s="35"/>
      <c r="H374" s="61">
        <f t="shared" si="15"/>
        <v>0</v>
      </c>
    </row>
    <row r="375" spans="2:8">
      <c r="B375" s="17" t="s">
        <v>386</v>
      </c>
      <c r="C375" s="18" t="s">
        <v>41</v>
      </c>
      <c r="D375" s="18"/>
      <c r="E375" s="77">
        <v>87.5</v>
      </c>
      <c r="F375" s="141">
        <f t="shared" si="16"/>
        <v>280</v>
      </c>
      <c r="G375" s="18"/>
      <c r="H375" s="61">
        <f t="shared" si="15"/>
        <v>0</v>
      </c>
    </row>
    <row r="376" spans="2:8">
      <c r="B376" s="29" t="s">
        <v>387</v>
      </c>
      <c r="C376" s="15" t="s">
        <v>25</v>
      </c>
      <c r="D376" s="15"/>
      <c r="E376" s="77">
        <v>42.2</v>
      </c>
      <c r="F376" s="141">
        <f t="shared" si="16"/>
        <v>135.04000000000002</v>
      </c>
      <c r="G376" s="18"/>
      <c r="H376" s="61">
        <f t="shared" si="15"/>
        <v>0</v>
      </c>
    </row>
    <row r="377" spans="2:8">
      <c r="B377" s="20" t="s">
        <v>388</v>
      </c>
      <c r="C377" s="15" t="s">
        <v>25</v>
      </c>
      <c r="D377" s="18"/>
      <c r="E377" s="77">
        <v>23.4375</v>
      </c>
      <c r="F377" s="141">
        <f t="shared" si="16"/>
        <v>75</v>
      </c>
      <c r="G377" s="35"/>
      <c r="H377" s="61">
        <f>G377*E377</f>
        <v>0</v>
      </c>
    </row>
    <row r="378" spans="2:8">
      <c r="B378" s="62" t="s">
        <v>388</v>
      </c>
      <c r="C378" s="15" t="s">
        <v>9</v>
      </c>
      <c r="D378" s="15" t="s">
        <v>51</v>
      </c>
      <c r="E378" s="77">
        <v>31.246874999999996</v>
      </c>
      <c r="F378" s="141">
        <f t="shared" si="16"/>
        <v>99.99</v>
      </c>
      <c r="G378" s="18"/>
      <c r="H378" s="61">
        <f>G378*E378</f>
        <v>0</v>
      </c>
    </row>
    <row r="379" spans="2:8">
      <c r="B379" s="20" t="s">
        <v>388</v>
      </c>
      <c r="C379" s="21" t="s">
        <v>25</v>
      </c>
      <c r="D379" s="21"/>
      <c r="E379" s="77">
        <v>34.340624999999996</v>
      </c>
      <c r="F379" s="141">
        <f t="shared" si="16"/>
        <v>109.88999999999999</v>
      </c>
      <c r="G379" s="28"/>
      <c r="H379" s="61">
        <f t="shared" si="15"/>
        <v>0</v>
      </c>
    </row>
    <row r="380" spans="2:8">
      <c r="B380" s="62" t="s">
        <v>388</v>
      </c>
      <c r="C380" s="15" t="s">
        <v>25</v>
      </c>
      <c r="D380" s="37" t="s">
        <v>27</v>
      </c>
      <c r="E380" s="77">
        <v>42.1875</v>
      </c>
      <c r="F380" s="141">
        <f t="shared" si="16"/>
        <v>135</v>
      </c>
      <c r="G380" s="18"/>
      <c r="H380" s="61">
        <f t="shared" si="15"/>
        <v>0</v>
      </c>
    </row>
    <row r="381" spans="2:8">
      <c r="B381" s="20" t="s">
        <v>389</v>
      </c>
      <c r="C381" s="15" t="s">
        <v>9</v>
      </c>
      <c r="D381" s="15" t="s">
        <v>51</v>
      </c>
      <c r="E381" s="77">
        <v>31.246874999999996</v>
      </c>
      <c r="F381" s="141">
        <f t="shared" si="16"/>
        <v>99.99</v>
      </c>
      <c r="G381" s="18"/>
      <c r="H381" s="61">
        <f t="shared" si="15"/>
        <v>0</v>
      </c>
    </row>
    <row r="382" spans="2:8">
      <c r="B382" s="59" t="s">
        <v>390</v>
      </c>
      <c r="C382" s="18" t="s">
        <v>19</v>
      </c>
      <c r="D382" s="18"/>
      <c r="E382" s="77">
        <v>42.1875</v>
      </c>
      <c r="F382" s="141">
        <f t="shared" si="16"/>
        <v>135</v>
      </c>
      <c r="G382" s="35"/>
      <c r="H382" s="61">
        <f t="shared" si="15"/>
        <v>0</v>
      </c>
    </row>
    <row r="383" spans="2:8">
      <c r="B383" s="29" t="s">
        <v>391</v>
      </c>
      <c r="C383" s="18" t="s">
        <v>25</v>
      </c>
      <c r="D383" s="18" t="s">
        <v>101</v>
      </c>
      <c r="E383" s="77">
        <v>40.528124999999996</v>
      </c>
      <c r="F383" s="141">
        <f t="shared" si="16"/>
        <v>129.69</v>
      </c>
      <c r="G383" s="18"/>
      <c r="H383" s="61">
        <f t="shared" si="15"/>
        <v>0</v>
      </c>
    </row>
    <row r="384" spans="2:8">
      <c r="B384" s="20" t="s">
        <v>392</v>
      </c>
      <c r="C384" s="18" t="s">
        <v>25</v>
      </c>
      <c r="D384" s="18"/>
      <c r="E384" s="77">
        <v>40.528124999999996</v>
      </c>
      <c r="F384" s="141">
        <f t="shared" si="16"/>
        <v>129.69</v>
      </c>
      <c r="G384" s="18"/>
      <c r="H384" s="61">
        <f t="shared" si="15"/>
        <v>0</v>
      </c>
    </row>
    <row r="385" spans="2:8">
      <c r="B385" s="19" t="s">
        <v>393</v>
      </c>
      <c r="C385" s="15" t="s">
        <v>19</v>
      </c>
      <c r="D385" s="15" t="s">
        <v>38</v>
      </c>
      <c r="E385" s="77">
        <v>40.528124999999996</v>
      </c>
      <c r="F385" s="141">
        <f t="shared" si="16"/>
        <v>129.69</v>
      </c>
      <c r="G385" s="18"/>
      <c r="H385" s="61">
        <f t="shared" si="15"/>
        <v>0</v>
      </c>
    </row>
    <row r="386" spans="2:8">
      <c r="B386" s="23" t="s">
        <v>394</v>
      </c>
      <c r="C386" s="32" t="s">
        <v>9</v>
      </c>
      <c r="D386" s="18"/>
      <c r="E386" s="77">
        <v>23.4375</v>
      </c>
      <c r="F386" s="141">
        <f t="shared" si="16"/>
        <v>75</v>
      </c>
      <c r="G386" s="35"/>
      <c r="H386" s="61">
        <f>G386*E386</f>
        <v>0</v>
      </c>
    </row>
    <row r="387" spans="2:8">
      <c r="B387" s="29" t="s">
        <v>394</v>
      </c>
      <c r="C387" s="21" t="s">
        <v>25</v>
      </c>
      <c r="D387" s="21"/>
      <c r="E387" s="77">
        <v>40.528124999999996</v>
      </c>
      <c r="F387" s="141">
        <f t="shared" si="16"/>
        <v>129.69</v>
      </c>
      <c r="G387" s="28"/>
      <c r="H387" s="61">
        <f t="shared" si="15"/>
        <v>0</v>
      </c>
    </row>
    <row r="388" spans="2:8">
      <c r="B388" s="20" t="s">
        <v>395</v>
      </c>
      <c r="C388" s="18" t="s">
        <v>11</v>
      </c>
      <c r="D388" s="18" t="s">
        <v>63</v>
      </c>
      <c r="E388" s="77">
        <v>40.528124999999996</v>
      </c>
      <c r="F388" s="141">
        <f t="shared" si="16"/>
        <v>129.69</v>
      </c>
      <c r="G388" s="18"/>
      <c r="H388" s="61">
        <f t="shared" si="15"/>
        <v>0</v>
      </c>
    </row>
    <row r="389" spans="2:8">
      <c r="B389" s="62" t="s">
        <v>396</v>
      </c>
      <c r="C389" s="15" t="s">
        <v>9</v>
      </c>
      <c r="D389" s="18"/>
      <c r="E389" s="77">
        <v>28.125</v>
      </c>
      <c r="F389" s="141">
        <f t="shared" si="16"/>
        <v>90</v>
      </c>
      <c r="G389" s="35"/>
      <c r="H389" s="61">
        <f t="shared" si="15"/>
        <v>0</v>
      </c>
    </row>
    <row r="390" spans="2:8">
      <c r="B390" s="62" t="s">
        <v>396</v>
      </c>
      <c r="C390" s="15" t="s">
        <v>25</v>
      </c>
      <c r="D390" s="18"/>
      <c r="E390" s="77">
        <v>42.1875</v>
      </c>
      <c r="F390" s="141">
        <f t="shared" si="16"/>
        <v>135</v>
      </c>
      <c r="G390" s="35"/>
      <c r="H390" s="61">
        <f t="shared" si="15"/>
        <v>0</v>
      </c>
    </row>
    <row r="391" spans="2:8">
      <c r="B391" s="20" t="s">
        <v>397</v>
      </c>
      <c r="C391" s="18" t="s">
        <v>25</v>
      </c>
      <c r="D391" s="34" t="s">
        <v>398</v>
      </c>
      <c r="E391" s="77">
        <v>40.528124999999996</v>
      </c>
      <c r="F391" s="141">
        <f t="shared" si="16"/>
        <v>129.69</v>
      </c>
      <c r="G391" s="18"/>
      <c r="H391" s="61">
        <f t="shared" si="15"/>
        <v>0</v>
      </c>
    </row>
    <row r="392" spans="2:8">
      <c r="B392" s="29" t="s">
        <v>399</v>
      </c>
      <c r="C392" s="18" t="s">
        <v>25</v>
      </c>
      <c r="D392" s="18" t="s">
        <v>101</v>
      </c>
      <c r="E392" s="77">
        <v>40.528124999999996</v>
      </c>
      <c r="F392" s="141">
        <f t="shared" si="16"/>
        <v>129.69</v>
      </c>
      <c r="G392" s="18"/>
      <c r="H392" s="61">
        <f t="shared" si="15"/>
        <v>0</v>
      </c>
    </row>
    <row r="393" spans="2:8">
      <c r="B393" s="29" t="s">
        <v>71</v>
      </c>
      <c r="C393" s="18" t="s">
        <v>25</v>
      </c>
      <c r="D393" s="18" t="s">
        <v>400</v>
      </c>
      <c r="E393" s="77">
        <v>40.528124999999996</v>
      </c>
      <c r="F393" s="141">
        <f t="shared" si="16"/>
        <v>129.69</v>
      </c>
      <c r="G393" s="18"/>
      <c r="H393" s="61">
        <f t="shared" si="15"/>
        <v>0</v>
      </c>
    </row>
    <row r="394" spans="2:8">
      <c r="B394" s="20" t="s">
        <v>401</v>
      </c>
      <c r="C394" s="18" t="s">
        <v>25</v>
      </c>
      <c r="D394" s="18"/>
      <c r="E394" s="77">
        <v>40.528124999999996</v>
      </c>
      <c r="F394" s="141">
        <f t="shared" si="16"/>
        <v>129.69</v>
      </c>
      <c r="G394" s="18"/>
      <c r="H394" s="61">
        <f t="shared" si="15"/>
        <v>0</v>
      </c>
    </row>
    <row r="395" spans="2:8">
      <c r="B395" s="20" t="s">
        <v>402</v>
      </c>
      <c r="C395" s="18" t="s">
        <v>25</v>
      </c>
      <c r="D395" s="18"/>
      <c r="E395" s="77">
        <v>42.1875</v>
      </c>
      <c r="F395" s="141">
        <f t="shared" si="16"/>
        <v>135</v>
      </c>
      <c r="G395" s="35"/>
      <c r="H395" s="61">
        <f t="shared" si="15"/>
        <v>0</v>
      </c>
    </row>
    <row r="396" spans="2:8">
      <c r="B396" s="20" t="s">
        <v>403</v>
      </c>
      <c r="C396" s="18" t="s">
        <v>25</v>
      </c>
      <c r="D396" s="18"/>
      <c r="E396" s="77">
        <v>42.1875</v>
      </c>
      <c r="F396" s="141">
        <f t="shared" si="16"/>
        <v>135</v>
      </c>
      <c r="G396" s="35"/>
      <c r="H396" s="61">
        <f t="shared" si="15"/>
        <v>0</v>
      </c>
    </row>
    <row r="397" spans="2:8">
      <c r="B397" s="109" t="s">
        <v>404</v>
      </c>
      <c r="C397" s="110" t="s">
        <v>25</v>
      </c>
      <c r="D397" s="110" t="s">
        <v>21</v>
      </c>
      <c r="E397" s="77">
        <v>40.528124999999996</v>
      </c>
      <c r="F397" s="141">
        <f t="shared" si="16"/>
        <v>129.69</v>
      </c>
      <c r="G397" s="18"/>
      <c r="H397" s="61">
        <f t="shared" si="15"/>
        <v>0</v>
      </c>
    </row>
    <row r="398" spans="2:8">
      <c r="B398" s="23" t="s">
        <v>405</v>
      </c>
      <c r="C398" s="32" t="s">
        <v>9</v>
      </c>
      <c r="D398" s="18"/>
      <c r="E398" s="77">
        <v>23.4375</v>
      </c>
      <c r="F398" s="141">
        <f t="shared" si="16"/>
        <v>75</v>
      </c>
      <c r="G398" s="35"/>
      <c r="H398" s="61">
        <f>G398*E398</f>
        <v>0</v>
      </c>
    </row>
    <row r="399" spans="2:8">
      <c r="B399" s="29" t="s">
        <v>405</v>
      </c>
      <c r="C399" s="18" t="s">
        <v>25</v>
      </c>
      <c r="D399" s="18"/>
      <c r="E399" s="77">
        <v>40.528124999999996</v>
      </c>
      <c r="F399" s="141">
        <f t="shared" si="16"/>
        <v>129.69</v>
      </c>
      <c r="G399" s="18"/>
      <c r="H399" s="61">
        <f t="shared" si="15"/>
        <v>0</v>
      </c>
    </row>
    <row r="400" spans="2:8">
      <c r="B400" s="30" t="s">
        <v>406</v>
      </c>
      <c r="C400" s="111" t="s">
        <v>9</v>
      </c>
      <c r="D400" s="21"/>
      <c r="E400" s="77">
        <v>21.862499999999997</v>
      </c>
      <c r="F400" s="141">
        <f t="shared" si="16"/>
        <v>69.959999999999994</v>
      </c>
      <c r="G400" s="28"/>
      <c r="H400" s="61">
        <f t="shared" si="15"/>
        <v>0</v>
      </c>
    </row>
    <row r="401" spans="2:8">
      <c r="B401" s="17" t="s">
        <v>407</v>
      </c>
      <c r="C401" s="18" t="s">
        <v>25</v>
      </c>
      <c r="D401" s="32"/>
      <c r="E401" s="77">
        <v>31.246874999999996</v>
      </c>
      <c r="F401" s="141">
        <f t="shared" si="16"/>
        <v>99.99</v>
      </c>
      <c r="G401" s="18"/>
      <c r="H401" s="61">
        <f t="shared" si="15"/>
        <v>0</v>
      </c>
    </row>
    <row r="402" spans="2:8">
      <c r="B402" s="17" t="s">
        <v>407</v>
      </c>
      <c r="C402" s="18" t="s">
        <v>25</v>
      </c>
      <c r="D402" s="32" t="s">
        <v>26</v>
      </c>
      <c r="E402" s="77">
        <v>34.340624999999996</v>
      </c>
      <c r="F402" s="141">
        <f t="shared" si="16"/>
        <v>109.88999999999999</v>
      </c>
      <c r="G402" s="18"/>
      <c r="H402" s="61">
        <f t="shared" si="15"/>
        <v>0</v>
      </c>
    </row>
    <row r="403" spans="2:8">
      <c r="B403" s="17" t="s">
        <v>408</v>
      </c>
      <c r="C403" s="18" t="s">
        <v>9</v>
      </c>
      <c r="D403" s="32"/>
      <c r="E403" s="77">
        <v>18.665624999999999</v>
      </c>
      <c r="F403" s="141">
        <f t="shared" si="16"/>
        <v>59.73</v>
      </c>
      <c r="G403" s="18"/>
      <c r="H403" s="61">
        <f t="shared" si="15"/>
        <v>0</v>
      </c>
    </row>
    <row r="404" spans="2:8">
      <c r="B404" s="105" t="s">
        <v>409</v>
      </c>
      <c r="C404" s="15" t="s">
        <v>9</v>
      </c>
      <c r="D404" s="18"/>
      <c r="E404" s="77">
        <v>21.875</v>
      </c>
      <c r="F404" s="141">
        <f t="shared" ref="F404:F467" si="19">E404*3.2</f>
        <v>70</v>
      </c>
      <c r="G404" s="35"/>
      <c r="H404" s="61">
        <f>G404*E404</f>
        <v>0</v>
      </c>
    </row>
    <row r="405" spans="2:8">
      <c r="B405" s="104" t="s">
        <v>409</v>
      </c>
      <c r="C405" s="21" t="s">
        <v>25</v>
      </c>
      <c r="D405" s="21" t="s">
        <v>64</v>
      </c>
      <c r="E405" s="77">
        <v>34.340624999999996</v>
      </c>
      <c r="F405" s="141">
        <f t="shared" si="19"/>
        <v>109.88999999999999</v>
      </c>
      <c r="G405" s="28"/>
      <c r="H405" s="61">
        <f t="shared" ref="H405:H468" si="20">G405*E405</f>
        <v>0</v>
      </c>
    </row>
    <row r="406" spans="2:8">
      <c r="B406" s="79" t="s">
        <v>409</v>
      </c>
      <c r="C406" s="15" t="s">
        <v>25</v>
      </c>
      <c r="D406" s="18"/>
      <c r="E406" s="77">
        <v>37.5</v>
      </c>
      <c r="F406" s="141">
        <f t="shared" si="19"/>
        <v>120</v>
      </c>
      <c r="G406" s="35"/>
      <c r="H406" s="61">
        <f t="shared" si="20"/>
        <v>0</v>
      </c>
    </row>
    <row r="407" spans="2:8">
      <c r="B407" s="62" t="s">
        <v>410</v>
      </c>
      <c r="C407" s="15" t="s">
        <v>25</v>
      </c>
      <c r="D407" s="18" t="s">
        <v>42</v>
      </c>
      <c r="E407" s="77">
        <v>42.178124999999994</v>
      </c>
      <c r="F407" s="141">
        <f t="shared" si="19"/>
        <v>134.97</v>
      </c>
      <c r="G407" s="18"/>
      <c r="H407" s="61">
        <f t="shared" si="20"/>
        <v>0</v>
      </c>
    </row>
    <row r="408" spans="2:8">
      <c r="B408" s="20" t="s">
        <v>411</v>
      </c>
      <c r="C408" s="15" t="s">
        <v>25</v>
      </c>
      <c r="D408" s="18"/>
      <c r="E408" s="77">
        <v>56.203124999999993</v>
      </c>
      <c r="F408" s="141">
        <f t="shared" si="19"/>
        <v>179.85</v>
      </c>
      <c r="G408" s="18"/>
      <c r="H408" s="61">
        <f t="shared" si="20"/>
        <v>0</v>
      </c>
    </row>
    <row r="409" spans="2:8">
      <c r="B409" s="17" t="s">
        <v>412</v>
      </c>
      <c r="C409" s="18" t="s">
        <v>9</v>
      </c>
      <c r="D409" s="32" t="s">
        <v>57</v>
      </c>
      <c r="E409" s="13">
        <v>4.5</v>
      </c>
      <c r="F409" s="78">
        <f t="shared" si="19"/>
        <v>14.4</v>
      </c>
      <c r="G409" s="18"/>
      <c r="H409" s="61">
        <f t="shared" si="20"/>
        <v>0</v>
      </c>
    </row>
    <row r="410" spans="2:8">
      <c r="B410" s="19" t="s">
        <v>413</v>
      </c>
      <c r="C410" s="18" t="s">
        <v>25</v>
      </c>
      <c r="D410" s="18"/>
      <c r="E410" s="77">
        <v>40.528124999999996</v>
      </c>
      <c r="F410" s="141">
        <f t="shared" si="19"/>
        <v>129.69</v>
      </c>
      <c r="G410" s="18"/>
      <c r="H410" s="61">
        <f t="shared" si="20"/>
        <v>0</v>
      </c>
    </row>
    <row r="411" spans="2:8">
      <c r="B411" s="27" t="s">
        <v>414</v>
      </c>
      <c r="C411" s="21" t="s">
        <v>11</v>
      </c>
      <c r="D411" s="28" t="s">
        <v>101</v>
      </c>
      <c r="E411" s="77">
        <v>21.862499999999997</v>
      </c>
      <c r="F411" s="141">
        <f t="shared" si="19"/>
        <v>69.959999999999994</v>
      </c>
      <c r="G411" s="18"/>
      <c r="H411" s="61">
        <f>G411*E411</f>
        <v>0</v>
      </c>
    </row>
    <row r="412" spans="2:8">
      <c r="B412" s="27" t="s">
        <v>415</v>
      </c>
      <c r="C412" s="21" t="s">
        <v>25</v>
      </c>
      <c r="D412" s="28" t="s">
        <v>398</v>
      </c>
      <c r="E412" s="77">
        <v>40.528124999999996</v>
      </c>
      <c r="F412" s="141">
        <f t="shared" si="19"/>
        <v>129.69</v>
      </c>
      <c r="G412" s="18"/>
      <c r="H412" s="61">
        <f t="shared" si="20"/>
        <v>0</v>
      </c>
    </row>
    <row r="413" spans="2:8">
      <c r="B413" s="27" t="s">
        <v>415</v>
      </c>
      <c r="C413" s="21" t="s">
        <v>25</v>
      </c>
      <c r="D413" s="28" t="s">
        <v>51</v>
      </c>
      <c r="E413" s="77">
        <v>40.528124999999996</v>
      </c>
      <c r="F413" s="141">
        <f t="shared" si="19"/>
        <v>129.69</v>
      </c>
      <c r="G413" s="18"/>
      <c r="H413" s="61">
        <f t="shared" si="20"/>
        <v>0</v>
      </c>
    </row>
    <row r="414" spans="2:8">
      <c r="B414" s="22" t="s">
        <v>416</v>
      </c>
      <c r="C414" s="110" t="s">
        <v>9</v>
      </c>
      <c r="D414" s="18"/>
      <c r="E414" s="77">
        <v>21.875</v>
      </c>
      <c r="F414" s="141">
        <f t="shared" si="19"/>
        <v>70</v>
      </c>
      <c r="G414" s="35"/>
      <c r="H414" s="61">
        <f t="shared" si="20"/>
        <v>0</v>
      </c>
    </row>
    <row r="415" spans="2:8">
      <c r="B415" s="22" t="s">
        <v>417</v>
      </c>
      <c r="C415" s="18" t="s">
        <v>9</v>
      </c>
      <c r="D415" s="18"/>
      <c r="E415" s="77">
        <v>23.4375</v>
      </c>
      <c r="F415" s="141">
        <f t="shared" si="19"/>
        <v>75</v>
      </c>
      <c r="G415" s="35"/>
      <c r="H415" s="61">
        <f t="shared" si="20"/>
        <v>0</v>
      </c>
    </row>
    <row r="416" spans="2:8">
      <c r="B416" s="79" t="s">
        <v>418</v>
      </c>
      <c r="C416" s="21" t="s">
        <v>9</v>
      </c>
      <c r="D416" s="21" t="s">
        <v>22</v>
      </c>
      <c r="E416" s="13">
        <v>4.5</v>
      </c>
      <c r="F416" s="78">
        <f t="shared" si="19"/>
        <v>14.4</v>
      </c>
      <c r="G416" s="28"/>
      <c r="H416" s="61">
        <f>G416*E416</f>
        <v>0</v>
      </c>
    </row>
    <row r="417" spans="2:8">
      <c r="B417" s="17" t="s">
        <v>419</v>
      </c>
      <c r="C417" s="15" t="s">
        <v>25</v>
      </c>
      <c r="D417" s="18"/>
      <c r="E417" s="77">
        <v>23.4375</v>
      </c>
      <c r="F417" s="141">
        <f t="shared" si="19"/>
        <v>75</v>
      </c>
      <c r="G417" s="35"/>
      <c r="H417" s="61">
        <f>G417*E417</f>
        <v>0</v>
      </c>
    </row>
    <row r="418" spans="2:8">
      <c r="B418" s="20" t="s">
        <v>420</v>
      </c>
      <c r="C418" s="21" t="s">
        <v>25</v>
      </c>
      <c r="D418" s="28">
        <v>30</v>
      </c>
      <c r="E418" s="77">
        <v>42.1875</v>
      </c>
      <c r="F418" s="141">
        <f t="shared" si="19"/>
        <v>135</v>
      </c>
      <c r="G418" s="18"/>
      <c r="H418" s="61">
        <f t="shared" si="20"/>
        <v>0</v>
      </c>
    </row>
    <row r="419" spans="2:8">
      <c r="B419" s="17" t="s">
        <v>421</v>
      </c>
      <c r="C419" s="15" t="s">
        <v>9</v>
      </c>
      <c r="D419" s="18"/>
      <c r="E419" s="77">
        <v>28.125</v>
      </c>
      <c r="F419" s="141">
        <f t="shared" si="19"/>
        <v>90</v>
      </c>
      <c r="G419" s="18"/>
      <c r="H419" s="61">
        <f t="shared" si="20"/>
        <v>0</v>
      </c>
    </row>
    <row r="420" spans="2:8">
      <c r="B420" s="20" t="s">
        <v>422</v>
      </c>
      <c r="C420" s="15" t="s">
        <v>9</v>
      </c>
      <c r="D420" s="18"/>
      <c r="E420" s="77">
        <v>21.875</v>
      </c>
      <c r="F420" s="141">
        <f t="shared" si="19"/>
        <v>70</v>
      </c>
      <c r="G420" s="35"/>
      <c r="H420" s="61">
        <f>G420*E420</f>
        <v>0</v>
      </c>
    </row>
    <row r="421" spans="2:8">
      <c r="B421" s="20" t="s">
        <v>422</v>
      </c>
      <c r="C421" s="15" t="s">
        <v>9</v>
      </c>
      <c r="D421" s="15"/>
      <c r="E421" s="77">
        <v>25</v>
      </c>
      <c r="F421" s="141">
        <f t="shared" si="19"/>
        <v>80</v>
      </c>
      <c r="G421" s="18"/>
      <c r="H421" s="61">
        <f t="shared" si="20"/>
        <v>0</v>
      </c>
    </row>
    <row r="422" spans="2:8">
      <c r="B422" s="20" t="s">
        <v>422</v>
      </c>
      <c r="C422" s="15" t="s">
        <v>25</v>
      </c>
      <c r="D422" s="15"/>
      <c r="E422" s="77">
        <v>37.5</v>
      </c>
      <c r="F422" s="141">
        <f t="shared" si="19"/>
        <v>120</v>
      </c>
      <c r="G422" s="18"/>
      <c r="H422" s="61">
        <f t="shared" si="20"/>
        <v>0</v>
      </c>
    </row>
    <row r="423" spans="2:8">
      <c r="B423" s="17" t="s">
        <v>423</v>
      </c>
      <c r="C423" s="15" t="s">
        <v>9</v>
      </c>
      <c r="D423" s="18"/>
      <c r="E423" s="77">
        <v>28.125</v>
      </c>
      <c r="F423" s="141">
        <f t="shared" si="19"/>
        <v>90</v>
      </c>
      <c r="G423" s="18"/>
      <c r="H423" s="61">
        <f t="shared" si="20"/>
        <v>0</v>
      </c>
    </row>
    <row r="424" spans="2:8">
      <c r="B424" s="17" t="s">
        <v>423</v>
      </c>
      <c r="C424" s="15" t="s">
        <v>25</v>
      </c>
      <c r="D424" s="18"/>
      <c r="E424" s="77">
        <v>50</v>
      </c>
      <c r="F424" s="141">
        <f t="shared" si="19"/>
        <v>160</v>
      </c>
      <c r="G424" s="112"/>
      <c r="H424" s="61">
        <f t="shared" si="20"/>
        <v>0</v>
      </c>
    </row>
    <row r="425" spans="2:8">
      <c r="B425" s="20" t="s">
        <v>424</v>
      </c>
      <c r="C425" s="15" t="s">
        <v>25</v>
      </c>
      <c r="D425" s="15" t="s">
        <v>27</v>
      </c>
      <c r="E425" s="77">
        <v>42.1875</v>
      </c>
      <c r="F425" s="141">
        <f t="shared" si="19"/>
        <v>135</v>
      </c>
      <c r="G425" s="18"/>
      <c r="H425" s="61">
        <f t="shared" si="20"/>
        <v>0</v>
      </c>
    </row>
    <row r="426" spans="2:8">
      <c r="B426" s="103" t="s">
        <v>425</v>
      </c>
      <c r="C426" s="47" t="s">
        <v>16</v>
      </c>
      <c r="D426" s="18"/>
      <c r="E426" s="77">
        <v>21.875</v>
      </c>
      <c r="F426" s="141">
        <f t="shared" si="19"/>
        <v>70</v>
      </c>
      <c r="G426" s="35"/>
      <c r="H426" s="61">
        <f>G426*E426</f>
        <v>0</v>
      </c>
    </row>
    <row r="427" spans="2:8">
      <c r="B427" s="20" t="s">
        <v>425</v>
      </c>
      <c r="C427" s="15" t="s">
        <v>28</v>
      </c>
      <c r="D427" s="15" t="s">
        <v>426</v>
      </c>
      <c r="E427" s="77">
        <v>37.5</v>
      </c>
      <c r="F427" s="141">
        <f t="shared" si="19"/>
        <v>120</v>
      </c>
      <c r="G427" s="18"/>
      <c r="H427" s="61">
        <f t="shared" si="20"/>
        <v>0</v>
      </c>
    </row>
    <row r="428" spans="2:8">
      <c r="B428" s="105" t="s">
        <v>427</v>
      </c>
      <c r="C428" s="15" t="s">
        <v>9</v>
      </c>
      <c r="D428" s="15"/>
      <c r="E428" s="77">
        <v>23.4375</v>
      </c>
      <c r="F428" s="141">
        <f t="shared" si="19"/>
        <v>75</v>
      </c>
      <c r="G428" s="18"/>
      <c r="H428" s="61">
        <f t="shared" si="20"/>
        <v>0</v>
      </c>
    </row>
    <row r="429" spans="2:8">
      <c r="B429" s="79" t="s">
        <v>428</v>
      </c>
      <c r="C429" s="15" t="s">
        <v>9</v>
      </c>
      <c r="D429" s="15"/>
      <c r="E429" s="77">
        <v>18.75</v>
      </c>
      <c r="F429" s="141">
        <f t="shared" si="19"/>
        <v>60</v>
      </c>
      <c r="G429" s="18"/>
      <c r="H429" s="61">
        <f t="shared" si="20"/>
        <v>0</v>
      </c>
    </row>
    <row r="430" spans="2:8">
      <c r="B430" s="79" t="s">
        <v>428</v>
      </c>
      <c r="C430" s="15" t="s">
        <v>9</v>
      </c>
      <c r="D430" s="18"/>
      <c r="E430" s="77">
        <v>23.4375</v>
      </c>
      <c r="F430" s="141">
        <f t="shared" si="19"/>
        <v>75</v>
      </c>
      <c r="G430" s="35"/>
      <c r="H430" s="61">
        <f>G430*E430</f>
        <v>0</v>
      </c>
    </row>
    <row r="431" spans="2:8">
      <c r="B431" s="113" t="s">
        <v>428</v>
      </c>
      <c r="C431" s="15" t="s">
        <v>25</v>
      </c>
      <c r="D431" s="15" t="s">
        <v>51</v>
      </c>
      <c r="E431" s="77">
        <v>37.5</v>
      </c>
      <c r="F431" s="141">
        <f t="shared" si="19"/>
        <v>120</v>
      </c>
      <c r="G431" s="18"/>
      <c r="H431" s="61">
        <f t="shared" si="20"/>
        <v>0</v>
      </c>
    </row>
    <row r="432" spans="2:8">
      <c r="B432" s="79" t="s">
        <v>429</v>
      </c>
      <c r="C432" s="21" t="s">
        <v>28</v>
      </c>
      <c r="D432" s="21" t="s">
        <v>18</v>
      </c>
      <c r="E432" s="13">
        <v>4.5</v>
      </c>
      <c r="F432" s="78">
        <f t="shared" si="19"/>
        <v>14.4</v>
      </c>
      <c r="G432" s="28"/>
      <c r="H432" s="61">
        <f t="shared" si="20"/>
        <v>0</v>
      </c>
    </row>
    <row r="433" spans="2:8">
      <c r="B433" s="22" t="s">
        <v>430</v>
      </c>
      <c r="C433" s="18" t="s">
        <v>9</v>
      </c>
      <c r="D433" s="18"/>
      <c r="E433" s="77">
        <v>23.4375</v>
      </c>
      <c r="F433" s="141">
        <f t="shared" si="19"/>
        <v>75</v>
      </c>
      <c r="G433" s="35"/>
      <c r="H433" s="61">
        <f>G433*E433</f>
        <v>0</v>
      </c>
    </row>
    <row r="434" spans="2:8">
      <c r="B434" s="114" t="s">
        <v>431</v>
      </c>
      <c r="C434" s="15" t="s">
        <v>9</v>
      </c>
      <c r="D434" s="18"/>
      <c r="E434" s="77">
        <v>25</v>
      </c>
      <c r="F434" s="141">
        <f t="shared" si="19"/>
        <v>80</v>
      </c>
      <c r="G434" s="35"/>
      <c r="H434" s="61">
        <f>G434*E434</f>
        <v>0</v>
      </c>
    </row>
    <row r="435" spans="2:8">
      <c r="B435" s="114" t="s">
        <v>431</v>
      </c>
      <c r="C435" s="15" t="s">
        <v>25</v>
      </c>
      <c r="D435" s="18"/>
      <c r="E435" s="77">
        <v>46.875</v>
      </c>
      <c r="F435" s="141">
        <f t="shared" si="19"/>
        <v>150</v>
      </c>
      <c r="G435" s="35"/>
      <c r="H435" s="61">
        <f t="shared" si="20"/>
        <v>0</v>
      </c>
    </row>
    <row r="436" spans="2:8">
      <c r="B436" s="17" t="s">
        <v>432</v>
      </c>
      <c r="C436" s="51" t="s">
        <v>9</v>
      </c>
      <c r="D436" s="51" t="s">
        <v>21</v>
      </c>
      <c r="E436" s="115">
        <v>6.3</v>
      </c>
      <c r="F436" s="78">
        <f>E436*3.2</f>
        <v>20.16</v>
      </c>
      <c r="G436" s="18"/>
      <c r="H436" s="61">
        <f t="shared" si="20"/>
        <v>0</v>
      </c>
    </row>
    <row r="437" spans="2:8">
      <c r="B437" s="17" t="s">
        <v>432</v>
      </c>
      <c r="C437" s="18" t="s">
        <v>25</v>
      </c>
      <c r="D437" s="18" t="s">
        <v>54</v>
      </c>
      <c r="E437" s="13">
        <v>10</v>
      </c>
      <c r="F437" s="141">
        <f t="shared" si="19"/>
        <v>32</v>
      </c>
      <c r="G437" s="35"/>
      <c r="H437" s="61">
        <f t="shared" si="20"/>
        <v>0</v>
      </c>
    </row>
    <row r="438" spans="2:8">
      <c r="B438" s="116" t="s">
        <v>433</v>
      </c>
      <c r="C438" s="117" t="s">
        <v>9</v>
      </c>
      <c r="D438" s="117"/>
      <c r="E438" s="77">
        <v>16.875</v>
      </c>
      <c r="F438" s="141">
        <f t="shared" si="19"/>
        <v>54</v>
      </c>
      <c r="G438" s="18"/>
      <c r="H438" s="61">
        <f>G438*E438</f>
        <v>0</v>
      </c>
    </row>
    <row r="439" spans="2:8">
      <c r="B439" s="59" t="s">
        <v>434</v>
      </c>
      <c r="C439" s="18" t="s">
        <v>9</v>
      </c>
      <c r="D439" s="75"/>
      <c r="E439" s="77">
        <v>8.75</v>
      </c>
      <c r="F439" s="141">
        <f t="shared" si="19"/>
        <v>28</v>
      </c>
      <c r="G439" s="35"/>
      <c r="H439" s="61">
        <f>G439*E439</f>
        <v>0</v>
      </c>
    </row>
    <row r="440" spans="2:8">
      <c r="B440" s="59" t="s">
        <v>434</v>
      </c>
      <c r="C440" s="18" t="s">
        <v>60</v>
      </c>
      <c r="D440" s="75"/>
      <c r="E440" s="77">
        <v>11.875</v>
      </c>
      <c r="F440" s="141">
        <f t="shared" si="19"/>
        <v>38</v>
      </c>
      <c r="G440" s="35"/>
      <c r="H440" s="61">
        <f t="shared" si="20"/>
        <v>0</v>
      </c>
    </row>
    <row r="441" spans="2:8">
      <c r="B441" s="17" t="s">
        <v>435</v>
      </c>
      <c r="C441" s="18" t="s">
        <v>9</v>
      </c>
      <c r="D441" s="118" t="s">
        <v>15</v>
      </c>
      <c r="E441" s="10">
        <v>6.7</v>
      </c>
      <c r="F441" s="78">
        <f t="shared" si="19"/>
        <v>21.44</v>
      </c>
      <c r="G441" s="18"/>
      <c r="H441" s="61">
        <f t="shared" si="20"/>
        <v>0</v>
      </c>
    </row>
    <row r="442" spans="2:8">
      <c r="B442" s="17" t="s">
        <v>435</v>
      </c>
      <c r="C442" s="18" t="s">
        <v>25</v>
      </c>
      <c r="D442" s="18" t="s">
        <v>57</v>
      </c>
      <c r="E442" s="10">
        <v>10.6</v>
      </c>
      <c r="F442" s="78">
        <f t="shared" si="19"/>
        <v>33.92</v>
      </c>
      <c r="G442" s="35"/>
      <c r="H442" s="61">
        <f t="shared" si="20"/>
        <v>0</v>
      </c>
    </row>
    <row r="443" spans="2:8">
      <c r="B443" s="31" t="s">
        <v>436</v>
      </c>
      <c r="C443" s="18" t="s">
        <v>44</v>
      </c>
      <c r="D443" s="18"/>
      <c r="E443" s="77">
        <v>13.125</v>
      </c>
      <c r="F443" s="141">
        <f t="shared" si="19"/>
        <v>42</v>
      </c>
      <c r="G443" s="35"/>
      <c r="H443" s="61">
        <f t="shared" si="20"/>
        <v>0</v>
      </c>
    </row>
    <row r="444" spans="2:8">
      <c r="B444" s="119" t="s">
        <v>118</v>
      </c>
      <c r="C444" s="120" t="s">
        <v>9</v>
      </c>
      <c r="D444" s="120" t="s">
        <v>21</v>
      </c>
      <c r="E444" s="92">
        <v>3.1</v>
      </c>
      <c r="F444" s="146">
        <f t="shared" si="19"/>
        <v>9.9200000000000017</v>
      </c>
      <c r="G444" s="120"/>
      <c r="H444" s="121">
        <f>G444*E444</f>
        <v>0</v>
      </c>
    </row>
    <row r="445" spans="2:8">
      <c r="B445" s="17" t="s">
        <v>118</v>
      </c>
      <c r="C445" s="18" t="s">
        <v>17</v>
      </c>
      <c r="D445" s="18">
        <v>100</v>
      </c>
      <c r="E445" s="77">
        <v>11.5625</v>
      </c>
      <c r="F445" s="141">
        <f t="shared" si="19"/>
        <v>37</v>
      </c>
      <c r="G445" s="18"/>
      <c r="H445" s="61">
        <f t="shared" si="20"/>
        <v>0</v>
      </c>
    </row>
    <row r="446" spans="2:8">
      <c r="B446" s="27" t="s">
        <v>437</v>
      </c>
      <c r="C446" s="28" t="s">
        <v>9</v>
      </c>
      <c r="D446" s="28" t="s">
        <v>54</v>
      </c>
      <c r="E446" s="77">
        <v>5.3125</v>
      </c>
      <c r="F446" s="141">
        <f t="shared" si="19"/>
        <v>17</v>
      </c>
      <c r="G446" s="18"/>
      <c r="H446" s="61">
        <f t="shared" si="20"/>
        <v>0</v>
      </c>
    </row>
    <row r="447" spans="2:8">
      <c r="B447" s="27" t="s">
        <v>119</v>
      </c>
      <c r="C447" s="28" t="s">
        <v>25</v>
      </c>
      <c r="D447" s="28" t="s">
        <v>24</v>
      </c>
      <c r="E447" s="10">
        <v>6.7</v>
      </c>
      <c r="F447" s="78">
        <f t="shared" si="19"/>
        <v>21.44</v>
      </c>
      <c r="G447" s="18"/>
      <c r="H447" s="61">
        <f t="shared" si="20"/>
        <v>0</v>
      </c>
    </row>
    <row r="448" spans="2:8">
      <c r="B448" s="27" t="s">
        <v>121</v>
      </c>
      <c r="C448" s="28" t="s">
        <v>9</v>
      </c>
      <c r="D448" s="28"/>
      <c r="E448" s="77">
        <v>9.6875</v>
      </c>
      <c r="F448" s="141">
        <f t="shared" si="19"/>
        <v>31</v>
      </c>
      <c r="G448" s="35"/>
      <c r="H448" s="61">
        <f t="shared" si="20"/>
        <v>0</v>
      </c>
    </row>
    <row r="449" spans="2:8">
      <c r="B449" s="17" t="s">
        <v>438</v>
      </c>
      <c r="C449" s="18" t="s">
        <v>44</v>
      </c>
      <c r="D449" s="18"/>
      <c r="E449" s="77">
        <v>9.0625</v>
      </c>
      <c r="F449" s="141">
        <f t="shared" si="19"/>
        <v>29</v>
      </c>
      <c r="G449" s="18"/>
      <c r="H449" s="61">
        <f t="shared" si="20"/>
        <v>0</v>
      </c>
    </row>
    <row r="450" spans="2:8">
      <c r="B450" s="27" t="s">
        <v>438</v>
      </c>
      <c r="C450" s="28" t="s">
        <v>25</v>
      </c>
      <c r="D450" s="28"/>
      <c r="E450" s="77">
        <v>17.1875</v>
      </c>
      <c r="F450" s="141">
        <f t="shared" si="19"/>
        <v>55</v>
      </c>
      <c r="G450" s="18"/>
      <c r="H450" s="61">
        <f t="shared" si="20"/>
        <v>0</v>
      </c>
    </row>
    <row r="451" spans="2:8">
      <c r="B451" s="27" t="s">
        <v>123</v>
      </c>
      <c r="C451" s="28" t="s">
        <v>25</v>
      </c>
      <c r="D451" s="28"/>
      <c r="E451" s="77">
        <v>7.1875</v>
      </c>
      <c r="F451" s="141">
        <f t="shared" si="19"/>
        <v>23</v>
      </c>
      <c r="G451" s="35"/>
      <c r="H451" s="61">
        <f t="shared" si="20"/>
        <v>0</v>
      </c>
    </row>
    <row r="452" spans="2:8">
      <c r="B452" s="20" t="s">
        <v>439</v>
      </c>
      <c r="C452" s="51" t="s">
        <v>43</v>
      </c>
      <c r="D452" s="51" t="s">
        <v>300</v>
      </c>
      <c r="E452" s="77">
        <v>17.1875</v>
      </c>
      <c r="F452" s="141">
        <f t="shared" si="19"/>
        <v>55</v>
      </c>
      <c r="G452" s="18"/>
      <c r="H452" s="61">
        <f t="shared" si="20"/>
        <v>0</v>
      </c>
    </row>
    <row r="453" spans="2:8">
      <c r="B453" s="20" t="s">
        <v>440</v>
      </c>
      <c r="C453" s="51" t="s">
        <v>48</v>
      </c>
      <c r="D453" s="51"/>
      <c r="E453" s="77">
        <v>8.125</v>
      </c>
      <c r="F453" s="141">
        <f t="shared" si="19"/>
        <v>26</v>
      </c>
      <c r="G453" s="18"/>
      <c r="H453" s="61">
        <f t="shared" si="20"/>
        <v>0</v>
      </c>
    </row>
    <row r="454" spans="2:8">
      <c r="B454" s="20" t="s">
        <v>441</v>
      </c>
      <c r="C454" s="51" t="s">
        <v>9</v>
      </c>
      <c r="D454" s="51"/>
      <c r="E454" s="77">
        <v>6.25</v>
      </c>
      <c r="F454" s="141">
        <f t="shared" si="19"/>
        <v>20</v>
      </c>
      <c r="G454" s="18"/>
      <c r="H454" s="61">
        <f t="shared" si="20"/>
        <v>0</v>
      </c>
    </row>
    <row r="455" spans="2:8">
      <c r="B455" s="27" t="s">
        <v>127</v>
      </c>
      <c r="C455" s="28" t="s">
        <v>48</v>
      </c>
      <c r="D455" s="28"/>
      <c r="E455" s="77">
        <v>8.125</v>
      </c>
      <c r="F455" s="141">
        <f t="shared" si="19"/>
        <v>26</v>
      </c>
      <c r="G455" s="35"/>
      <c r="H455" s="61">
        <f t="shared" si="20"/>
        <v>0</v>
      </c>
    </row>
    <row r="456" spans="2:8">
      <c r="B456" s="20" t="s">
        <v>442</v>
      </c>
      <c r="C456" s="28" t="s">
        <v>9</v>
      </c>
      <c r="D456" s="28" t="s">
        <v>15</v>
      </c>
      <c r="E456" s="77">
        <v>5.9375</v>
      </c>
      <c r="F456" s="141">
        <f t="shared" si="19"/>
        <v>19</v>
      </c>
      <c r="G456" s="18"/>
      <c r="H456" s="61">
        <f t="shared" si="20"/>
        <v>0</v>
      </c>
    </row>
    <row r="457" spans="2:8">
      <c r="B457" s="62" t="s">
        <v>129</v>
      </c>
      <c r="C457" s="28" t="s">
        <v>25</v>
      </c>
      <c r="D457" s="28" t="s">
        <v>21</v>
      </c>
      <c r="E457" s="10">
        <v>5.5</v>
      </c>
      <c r="F457" s="78">
        <f t="shared" si="19"/>
        <v>17.600000000000001</v>
      </c>
      <c r="G457" s="18"/>
      <c r="H457" s="61">
        <f>G457*E457</f>
        <v>0</v>
      </c>
    </row>
    <row r="458" spans="2:8">
      <c r="B458" s="62" t="s">
        <v>443</v>
      </c>
      <c r="C458" s="28" t="s">
        <v>48</v>
      </c>
      <c r="D458" s="28"/>
      <c r="E458" s="77">
        <v>8.125</v>
      </c>
      <c r="F458" s="141">
        <f t="shared" si="19"/>
        <v>26</v>
      </c>
      <c r="G458" s="18"/>
      <c r="H458" s="61">
        <f t="shared" si="20"/>
        <v>0</v>
      </c>
    </row>
    <row r="459" spans="2:8">
      <c r="B459" s="17" t="s">
        <v>444</v>
      </c>
      <c r="C459" s="28" t="s">
        <v>9</v>
      </c>
      <c r="D459" s="28" t="s">
        <v>22</v>
      </c>
      <c r="E459" s="77">
        <v>7.8125</v>
      </c>
      <c r="F459" s="141">
        <f t="shared" si="19"/>
        <v>25</v>
      </c>
      <c r="G459" s="35"/>
      <c r="H459" s="61">
        <f t="shared" si="20"/>
        <v>0</v>
      </c>
    </row>
    <row r="460" spans="2:8">
      <c r="B460" s="20" t="s">
        <v>131</v>
      </c>
      <c r="C460" s="21" t="s">
        <v>9</v>
      </c>
      <c r="D460" s="21"/>
      <c r="E460" s="77">
        <v>8.125</v>
      </c>
      <c r="F460" s="141">
        <f t="shared" si="19"/>
        <v>26</v>
      </c>
      <c r="G460" s="28"/>
      <c r="H460" s="61">
        <f t="shared" si="20"/>
        <v>0</v>
      </c>
    </row>
    <row r="461" spans="2:8">
      <c r="B461" s="20" t="s">
        <v>704</v>
      </c>
      <c r="C461" s="18" t="s">
        <v>48</v>
      </c>
      <c r="D461" s="25"/>
      <c r="E461" s="77">
        <v>8.125</v>
      </c>
      <c r="F461" s="141">
        <f t="shared" si="19"/>
        <v>26</v>
      </c>
      <c r="G461" s="18"/>
      <c r="H461" s="61">
        <f t="shared" si="20"/>
        <v>0</v>
      </c>
    </row>
    <row r="462" spans="2:8">
      <c r="B462" s="20" t="s">
        <v>445</v>
      </c>
      <c r="C462" s="18" t="s">
        <v>16</v>
      </c>
      <c r="D462" s="25">
        <v>20</v>
      </c>
      <c r="E462" s="77">
        <v>7.5</v>
      </c>
      <c r="F462" s="141">
        <f t="shared" si="19"/>
        <v>24</v>
      </c>
      <c r="G462" s="18"/>
      <c r="H462" s="61">
        <f>G462*E462</f>
        <v>0</v>
      </c>
    </row>
    <row r="463" spans="2:8">
      <c r="B463" s="20" t="s">
        <v>134</v>
      </c>
      <c r="C463" s="18" t="s">
        <v>25</v>
      </c>
      <c r="D463" s="25"/>
      <c r="E463" s="77">
        <v>20.3125</v>
      </c>
      <c r="F463" s="141">
        <f t="shared" si="19"/>
        <v>65</v>
      </c>
      <c r="G463" s="18"/>
      <c r="H463" s="61">
        <f t="shared" si="20"/>
        <v>0</v>
      </c>
    </row>
    <row r="464" spans="2:8">
      <c r="B464" s="27" t="s">
        <v>446</v>
      </c>
      <c r="C464" s="28" t="s">
        <v>25</v>
      </c>
      <c r="D464" s="28"/>
      <c r="E464" s="77">
        <v>7.5</v>
      </c>
      <c r="F464" s="141">
        <f t="shared" si="19"/>
        <v>24</v>
      </c>
      <c r="G464" s="35"/>
      <c r="H464" s="61">
        <f t="shared" si="20"/>
        <v>0</v>
      </c>
    </row>
    <row r="465" spans="2:8">
      <c r="B465" s="40" t="s">
        <v>447</v>
      </c>
      <c r="C465" s="28" t="s">
        <v>9</v>
      </c>
      <c r="D465" s="28" t="s">
        <v>72</v>
      </c>
      <c r="E465" s="97">
        <v>6.5625</v>
      </c>
      <c r="F465" s="141">
        <f t="shared" si="19"/>
        <v>21</v>
      </c>
      <c r="G465" s="18"/>
      <c r="H465" s="61">
        <f>G465*E465</f>
        <v>0</v>
      </c>
    </row>
    <row r="466" spans="2:8">
      <c r="B466" s="40" t="s">
        <v>120</v>
      </c>
      <c r="C466" s="28" t="s">
        <v>14</v>
      </c>
      <c r="D466" s="28"/>
      <c r="E466" s="77">
        <v>29.6875</v>
      </c>
      <c r="F466" s="141">
        <f t="shared" si="19"/>
        <v>95</v>
      </c>
      <c r="G466" s="18"/>
      <c r="H466" s="61">
        <f t="shared" si="20"/>
        <v>0</v>
      </c>
    </row>
    <row r="467" spans="2:8">
      <c r="B467" s="27" t="s">
        <v>448</v>
      </c>
      <c r="C467" s="28" t="s">
        <v>9</v>
      </c>
      <c r="D467" s="28" t="s">
        <v>449</v>
      </c>
      <c r="E467" s="77">
        <v>7.5</v>
      </c>
      <c r="F467" s="141">
        <f t="shared" si="19"/>
        <v>24</v>
      </c>
      <c r="G467" s="18"/>
      <c r="H467" s="61">
        <f t="shared" si="20"/>
        <v>0</v>
      </c>
    </row>
    <row r="468" spans="2:8">
      <c r="B468" s="27" t="s">
        <v>448</v>
      </c>
      <c r="C468" s="28" t="s">
        <v>25</v>
      </c>
      <c r="D468" s="28"/>
      <c r="E468" s="77">
        <v>20.3125</v>
      </c>
      <c r="F468" s="141">
        <f t="shared" ref="F468:F483" si="21">E468*3.2</f>
        <v>65</v>
      </c>
      <c r="G468" s="18"/>
      <c r="H468" s="61">
        <f t="shared" si="20"/>
        <v>0</v>
      </c>
    </row>
    <row r="469" spans="2:8">
      <c r="B469" s="59" t="s">
        <v>450</v>
      </c>
      <c r="C469" s="28" t="s">
        <v>9</v>
      </c>
      <c r="D469" s="28" t="s">
        <v>15</v>
      </c>
      <c r="E469" s="10">
        <v>6.4</v>
      </c>
      <c r="F469" s="78">
        <f t="shared" si="21"/>
        <v>20.480000000000004</v>
      </c>
      <c r="G469" s="18"/>
      <c r="H469" s="61">
        <f t="shared" ref="H469:H484" si="22">G469*E469</f>
        <v>0</v>
      </c>
    </row>
    <row r="470" spans="2:8">
      <c r="B470" s="19" t="s">
        <v>455</v>
      </c>
      <c r="C470" s="28" t="s">
        <v>19</v>
      </c>
      <c r="D470" s="28"/>
      <c r="E470" s="77">
        <v>23.4375</v>
      </c>
      <c r="F470" s="141">
        <f t="shared" ref="F470" si="23">E470*3.2</f>
        <v>75</v>
      </c>
      <c r="G470" s="18"/>
      <c r="H470" s="61">
        <f t="shared" ref="H470" si="24">G470*E470</f>
        <v>0</v>
      </c>
    </row>
    <row r="471" spans="2:8">
      <c r="B471" s="17" t="s">
        <v>138</v>
      </c>
      <c r="C471" s="18" t="s">
        <v>16</v>
      </c>
      <c r="D471" s="18" t="s">
        <v>23</v>
      </c>
      <c r="E471" s="77">
        <v>7.8125</v>
      </c>
      <c r="F471" s="141">
        <f t="shared" si="21"/>
        <v>25</v>
      </c>
      <c r="G471" s="18"/>
      <c r="H471" s="61">
        <f t="shared" si="22"/>
        <v>0</v>
      </c>
    </row>
    <row r="472" spans="2:8">
      <c r="B472" s="20" t="s">
        <v>451</v>
      </c>
      <c r="C472" s="15" t="s">
        <v>9</v>
      </c>
      <c r="D472" s="15" t="s">
        <v>23</v>
      </c>
      <c r="E472" s="77">
        <v>10.3125</v>
      </c>
      <c r="F472" s="141">
        <f t="shared" si="21"/>
        <v>33</v>
      </c>
      <c r="G472" s="18"/>
      <c r="H472" s="61">
        <f t="shared" si="22"/>
        <v>0</v>
      </c>
    </row>
    <row r="473" spans="2:8">
      <c r="B473" s="59" t="s">
        <v>452</v>
      </c>
      <c r="C473" s="18" t="s">
        <v>9</v>
      </c>
      <c r="D473" s="18" t="s">
        <v>15</v>
      </c>
      <c r="E473" s="77">
        <v>3.75</v>
      </c>
      <c r="F473" s="141">
        <f t="shared" si="21"/>
        <v>12</v>
      </c>
      <c r="G473" s="18"/>
      <c r="H473" s="61">
        <f t="shared" si="22"/>
        <v>0</v>
      </c>
    </row>
    <row r="474" spans="2:8">
      <c r="B474" s="27" t="s">
        <v>452</v>
      </c>
      <c r="C474" s="28" t="s">
        <v>9</v>
      </c>
      <c r="D474" s="28" t="s">
        <v>40</v>
      </c>
      <c r="E474" s="77">
        <v>4.6875</v>
      </c>
      <c r="F474" s="141">
        <f t="shared" si="21"/>
        <v>15</v>
      </c>
      <c r="G474" s="35"/>
      <c r="H474" s="61">
        <f t="shared" si="22"/>
        <v>0</v>
      </c>
    </row>
    <row r="475" spans="2:8">
      <c r="B475" s="17" t="s">
        <v>456</v>
      </c>
      <c r="C475" s="18" t="s">
        <v>25</v>
      </c>
      <c r="D475" s="18" t="s">
        <v>40</v>
      </c>
      <c r="E475" s="88">
        <v>5.5</v>
      </c>
      <c r="F475" s="78">
        <f t="shared" ref="F475" si="25">E475*3.2</f>
        <v>17.600000000000001</v>
      </c>
      <c r="G475" s="18"/>
      <c r="H475" s="61">
        <f t="shared" ref="H475" si="26">G475*E475</f>
        <v>0</v>
      </c>
    </row>
    <row r="476" spans="2:8">
      <c r="B476" s="40" t="s">
        <v>453</v>
      </c>
      <c r="C476" s="28" t="s">
        <v>9</v>
      </c>
      <c r="D476" s="28" t="s">
        <v>454</v>
      </c>
      <c r="E476" s="77">
        <v>6.25</v>
      </c>
      <c r="F476" s="141">
        <f t="shared" si="21"/>
        <v>20</v>
      </c>
      <c r="G476" s="18"/>
      <c r="H476" s="61">
        <f>G476*E476</f>
        <v>0</v>
      </c>
    </row>
    <row r="477" spans="2:8">
      <c r="B477" s="122" t="s">
        <v>148</v>
      </c>
      <c r="C477" s="18" t="s">
        <v>9</v>
      </c>
      <c r="D477" s="18"/>
      <c r="E477" s="77">
        <v>8.125</v>
      </c>
      <c r="F477" s="141">
        <f t="shared" si="21"/>
        <v>26</v>
      </c>
      <c r="G477" s="18"/>
      <c r="H477" s="61">
        <f t="shared" si="22"/>
        <v>0</v>
      </c>
    </row>
    <row r="478" spans="2:8">
      <c r="B478" s="59" t="s">
        <v>457</v>
      </c>
      <c r="C478" s="28" t="s">
        <v>9</v>
      </c>
      <c r="D478" s="28" t="s">
        <v>21</v>
      </c>
      <c r="E478" s="10">
        <v>5.2</v>
      </c>
      <c r="F478" s="78">
        <f t="shared" si="21"/>
        <v>16.64</v>
      </c>
      <c r="G478" s="35"/>
      <c r="H478" s="61">
        <f t="shared" si="22"/>
        <v>0</v>
      </c>
    </row>
    <row r="479" spans="2:8">
      <c r="B479" s="17" t="s">
        <v>458</v>
      </c>
      <c r="C479" s="18" t="s">
        <v>17</v>
      </c>
      <c r="D479" s="18"/>
      <c r="E479" s="77">
        <v>81.25</v>
      </c>
      <c r="F479" s="141">
        <f t="shared" si="21"/>
        <v>260</v>
      </c>
      <c r="G479" s="18"/>
      <c r="H479" s="61">
        <f t="shared" si="22"/>
        <v>0</v>
      </c>
    </row>
    <row r="480" spans="2:8">
      <c r="B480" s="91" t="s">
        <v>459</v>
      </c>
      <c r="C480" s="18" t="s">
        <v>9</v>
      </c>
      <c r="D480" s="18" t="s">
        <v>21</v>
      </c>
      <c r="E480" s="10">
        <v>5.2</v>
      </c>
      <c r="F480" s="78">
        <f t="shared" si="21"/>
        <v>16.64</v>
      </c>
      <c r="G480" s="18"/>
      <c r="H480" s="61">
        <f>G480*E480</f>
        <v>0</v>
      </c>
    </row>
    <row r="481" spans="2:8">
      <c r="B481" s="17" t="s">
        <v>151</v>
      </c>
      <c r="C481" s="18" t="s">
        <v>25</v>
      </c>
      <c r="D481" s="18"/>
      <c r="E481" s="77">
        <v>7.8125</v>
      </c>
      <c r="F481" s="141">
        <f t="shared" si="21"/>
        <v>25</v>
      </c>
      <c r="G481" s="18"/>
      <c r="H481" s="61">
        <f t="shared" si="22"/>
        <v>0</v>
      </c>
    </row>
    <row r="482" spans="2:8">
      <c r="B482" s="91" t="s">
        <v>460</v>
      </c>
      <c r="C482" s="66" t="s">
        <v>9</v>
      </c>
      <c r="D482" s="66"/>
      <c r="E482" s="77">
        <v>9.375</v>
      </c>
      <c r="F482" s="141">
        <f t="shared" si="21"/>
        <v>30</v>
      </c>
      <c r="G482" s="123"/>
      <c r="H482" s="61">
        <f t="shared" si="22"/>
        <v>0</v>
      </c>
    </row>
    <row r="483" spans="2:8">
      <c r="B483" s="124" t="s">
        <v>461</v>
      </c>
      <c r="C483" s="110" t="s">
        <v>19</v>
      </c>
      <c r="D483" s="110" t="s">
        <v>57</v>
      </c>
      <c r="E483" s="125">
        <v>5.2</v>
      </c>
      <c r="F483" s="78">
        <f t="shared" si="21"/>
        <v>16.64</v>
      </c>
      <c r="G483" s="110"/>
      <c r="H483" s="61">
        <f t="shared" si="22"/>
        <v>0</v>
      </c>
    </row>
    <row r="484" spans="2:8" ht="17.399999999999999">
      <c r="B484" s="177" t="s">
        <v>462</v>
      </c>
      <c r="C484" s="178"/>
      <c r="D484" s="178"/>
      <c r="E484" s="178"/>
      <c r="F484" s="178"/>
      <c r="G484" s="179"/>
      <c r="H484" s="126">
        <f t="shared" si="22"/>
        <v>0</v>
      </c>
    </row>
    <row r="485" spans="2:8" ht="52.8">
      <c r="B485" s="127" t="s">
        <v>2</v>
      </c>
      <c r="C485" s="128" t="s">
        <v>3</v>
      </c>
      <c r="D485" s="128" t="s">
        <v>4</v>
      </c>
      <c r="E485" s="82" t="s">
        <v>5</v>
      </c>
      <c r="F485" s="147" t="s">
        <v>6</v>
      </c>
      <c r="G485" s="35" t="s">
        <v>7</v>
      </c>
      <c r="H485" s="126"/>
    </row>
    <row r="486" spans="2:8">
      <c r="B486" s="30" t="s">
        <v>463</v>
      </c>
      <c r="C486" s="18" t="s">
        <v>17</v>
      </c>
      <c r="D486" s="28" t="s">
        <v>464</v>
      </c>
      <c r="E486" s="10">
        <v>65</v>
      </c>
      <c r="F486" s="117">
        <f>E486*3.2</f>
        <v>208</v>
      </c>
      <c r="G486" s="18"/>
      <c r="H486" s="61">
        <f>G486*E486</f>
        <v>0</v>
      </c>
    </row>
    <row r="487" spans="2:8">
      <c r="B487" s="20" t="s">
        <v>465</v>
      </c>
      <c r="C487" s="18" t="s">
        <v>9</v>
      </c>
      <c r="D487" s="28" t="s">
        <v>24</v>
      </c>
      <c r="E487" s="88">
        <v>4</v>
      </c>
      <c r="F487" s="16">
        <f>E487*3.2</f>
        <v>12.8</v>
      </c>
      <c r="G487" s="18"/>
      <c r="H487" s="61">
        <f t="shared" ref="H487:H550" si="27">G487*E487</f>
        <v>0</v>
      </c>
    </row>
    <row r="488" spans="2:8">
      <c r="B488" s="20" t="s">
        <v>466</v>
      </c>
      <c r="C488" s="18" t="s">
        <v>30</v>
      </c>
      <c r="D488" s="28" t="s">
        <v>467</v>
      </c>
      <c r="E488" s="10">
        <f t="shared" ref="E488:E489" si="28">F488/3.2</f>
        <v>43.408203125</v>
      </c>
      <c r="F488" s="117">
        <v>138.90625</v>
      </c>
      <c r="G488" s="18"/>
      <c r="H488" s="61">
        <f t="shared" si="27"/>
        <v>0</v>
      </c>
    </row>
    <row r="489" spans="2:8">
      <c r="B489" s="29" t="s">
        <v>468</v>
      </c>
      <c r="C489" s="18" t="s">
        <v>25</v>
      </c>
      <c r="D489" s="28"/>
      <c r="E489" s="10">
        <f t="shared" si="28"/>
        <v>55.712890625</v>
      </c>
      <c r="F489" s="117">
        <v>178.28125</v>
      </c>
      <c r="G489" s="18"/>
      <c r="H489" s="61">
        <f t="shared" si="27"/>
        <v>0</v>
      </c>
    </row>
    <row r="490" spans="2:8">
      <c r="B490" s="29" t="s">
        <v>469</v>
      </c>
      <c r="C490" s="18" t="s">
        <v>470</v>
      </c>
      <c r="D490" s="28" t="s">
        <v>52</v>
      </c>
      <c r="E490" s="10">
        <v>75</v>
      </c>
      <c r="F490" s="117">
        <f>E490*3.2</f>
        <v>240</v>
      </c>
      <c r="G490" s="18"/>
      <c r="H490" s="61">
        <f t="shared" si="27"/>
        <v>0</v>
      </c>
    </row>
    <row r="491" spans="2:8">
      <c r="B491" s="20" t="s">
        <v>471</v>
      </c>
      <c r="C491" s="18" t="s">
        <v>65</v>
      </c>
      <c r="D491" s="28" t="s">
        <v>472</v>
      </c>
      <c r="E491" s="88">
        <v>48</v>
      </c>
      <c r="F491" s="117">
        <v>158</v>
      </c>
      <c r="G491" s="18"/>
      <c r="H491" s="61">
        <f t="shared" si="27"/>
        <v>0</v>
      </c>
    </row>
    <row r="492" spans="2:8">
      <c r="B492" s="17" t="s">
        <v>473</v>
      </c>
      <c r="C492" s="18" t="s">
        <v>474</v>
      </c>
      <c r="D492" s="28" t="s">
        <v>475</v>
      </c>
      <c r="E492" s="88">
        <v>48</v>
      </c>
      <c r="F492" s="16">
        <f t="shared" ref="F492:F496" si="29">E492*3.2</f>
        <v>153.60000000000002</v>
      </c>
      <c r="G492" s="18"/>
      <c r="H492" s="61">
        <f t="shared" si="27"/>
        <v>0</v>
      </c>
    </row>
    <row r="493" spans="2:8">
      <c r="B493" s="20" t="s">
        <v>473</v>
      </c>
      <c r="C493" s="18" t="s">
        <v>474</v>
      </c>
      <c r="D493" s="28" t="s">
        <v>476</v>
      </c>
      <c r="E493" s="88">
        <v>66</v>
      </c>
      <c r="F493" s="16">
        <f t="shared" si="29"/>
        <v>211.20000000000002</v>
      </c>
      <c r="G493" s="18"/>
      <c r="H493" s="61">
        <f t="shared" si="27"/>
        <v>0</v>
      </c>
    </row>
    <row r="494" spans="2:8">
      <c r="B494" s="59" t="s">
        <v>477</v>
      </c>
      <c r="C494" s="51" t="s">
        <v>478</v>
      </c>
      <c r="D494" s="28" t="s">
        <v>24</v>
      </c>
      <c r="E494" s="10">
        <v>5</v>
      </c>
      <c r="F494" s="117">
        <f t="shared" si="29"/>
        <v>16</v>
      </c>
      <c r="G494" s="18"/>
      <c r="H494" s="61">
        <f t="shared" si="27"/>
        <v>0</v>
      </c>
    </row>
    <row r="495" spans="2:8">
      <c r="B495" s="17" t="s">
        <v>479</v>
      </c>
      <c r="C495" s="18" t="s">
        <v>480</v>
      </c>
      <c r="D495" s="28" t="s">
        <v>481</v>
      </c>
      <c r="E495" s="10">
        <f t="shared" ref="E495:E498" si="30">F495/3.2</f>
        <v>155.517578125</v>
      </c>
      <c r="F495" s="117">
        <v>497.65625</v>
      </c>
      <c r="G495" s="18"/>
      <c r="H495" s="61">
        <f t="shared" si="27"/>
        <v>0</v>
      </c>
    </row>
    <row r="496" spans="2:8">
      <c r="B496" s="17" t="s">
        <v>482</v>
      </c>
      <c r="C496" s="18" t="s">
        <v>13</v>
      </c>
      <c r="D496" s="28" t="s">
        <v>57</v>
      </c>
      <c r="E496" s="10">
        <v>5.8</v>
      </c>
      <c r="F496" s="16">
        <f t="shared" si="29"/>
        <v>18.559999999999999</v>
      </c>
      <c r="G496" s="18"/>
      <c r="H496" s="61">
        <f t="shared" si="27"/>
        <v>0</v>
      </c>
    </row>
    <row r="497" spans="2:8">
      <c r="B497" s="27" t="s">
        <v>485</v>
      </c>
      <c r="C497" s="18" t="s">
        <v>474</v>
      </c>
      <c r="D497" s="28" t="s">
        <v>488</v>
      </c>
      <c r="E497" s="88">
        <v>60</v>
      </c>
      <c r="F497" s="117">
        <f>E497*3.2</f>
        <v>192</v>
      </c>
      <c r="G497" s="18"/>
      <c r="H497" s="61">
        <f>G497*E497</f>
        <v>0</v>
      </c>
    </row>
    <row r="498" spans="2:8">
      <c r="B498" s="27" t="s">
        <v>483</v>
      </c>
      <c r="C498" s="18" t="s">
        <v>39</v>
      </c>
      <c r="D498" s="28" t="s">
        <v>484</v>
      </c>
      <c r="E498" s="10">
        <f t="shared" si="30"/>
        <v>68.359375</v>
      </c>
      <c r="F498" s="117">
        <v>218.75</v>
      </c>
      <c r="G498" s="18"/>
      <c r="H498" s="61">
        <f t="shared" si="27"/>
        <v>0</v>
      </c>
    </row>
    <row r="499" spans="2:8">
      <c r="B499" s="27" t="s">
        <v>485</v>
      </c>
      <c r="C499" s="18" t="s">
        <v>486</v>
      </c>
      <c r="D499" s="28" t="s">
        <v>487</v>
      </c>
      <c r="E499" s="88">
        <v>100</v>
      </c>
      <c r="F499" s="117">
        <f>E499*3.2</f>
        <v>320</v>
      </c>
      <c r="G499" s="18"/>
      <c r="H499" s="61">
        <f t="shared" si="27"/>
        <v>0</v>
      </c>
    </row>
    <row r="500" spans="2:8">
      <c r="B500" s="27" t="s">
        <v>489</v>
      </c>
      <c r="C500" s="18" t="s">
        <v>19</v>
      </c>
      <c r="D500" s="28"/>
      <c r="E500" s="88">
        <f>F500/3.2</f>
        <v>44.43359375</v>
      </c>
      <c r="F500" s="117">
        <v>142.1875</v>
      </c>
      <c r="G500" s="18"/>
      <c r="H500" s="61">
        <f t="shared" si="27"/>
        <v>0</v>
      </c>
    </row>
    <row r="501" spans="2:8">
      <c r="B501" s="20" t="s">
        <v>490</v>
      </c>
      <c r="C501" s="18" t="s">
        <v>65</v>
      </c>
      <c r="D501" s="28" t="s">
        <v>491</v>
      </c>
      <c r="E501" s="88">
        <v>60</v>
      </c>
      <c r="F501" s="117">
        <f t="shared" ref="F501:F521" si="31">E501*3.2</f>
        <v>192</v>
      </c>
      <c r="G501" s="18"/>
      <c r="H501" s="61">
        <f t="shared" si="27"/>
        <v>0</v>
      </c>
    </row>
    <row r="502" spans="2:8">
      <c r="B502" s="20" t="s">
        <v>492</v>
      </c>
      <c r="C502" s="18" t="s">
        <v>474</v>
      </c>
      <c r="D502" s="28" t="s">
        <v>487</v>
      </c>
      <c r="E502" s="88">
        <v>55</v>
      </c>
      <c r="F502" s="117">
        <f t="shared" si="31"/>
        <v>176</v>
      </c>
      <c r="G502" s="18"/>
      <c r="H502" s="61">
        <f t="shared" si="27"/>
        <v>0</v>
      </c>
    </row>
    <row r="503" spans="2:8">
      <c r="B503" s="116" t="s">
        <v>493</v>
      </c>
      <c r="C503" s="117" t="s">
        <v>29</v>
      </c>
      <c r="D503" s="117"/>
      <c r="E503" s="88">
        <f>F503/3.2</f>
        <v>51.5625</v>
      </c>
      <c r="F503" s="117">
        <v>165</v>
      </c>
      <c r="G503" s="18"/>
      <c r="H503" s="61">
        <f t="shared" si="27"/>
        <v>0</v>
      </c>
    </row>
    <row r="504" spans="2:8">
      <c r="B504" s="59" t="s">
        <v>494</v>
      </c>
      <c r="C504" s="18" t="s">
        <v>474</v>
      </c>
      <c r="D504" s="28" t="s">
        <v>62</v>
      </c>
      <c r="E504" s="88">
        <v>70</v>
      </c>
      <c r="F504" s="117">
        <f t="shared" si="31"/>
        <v>224</v>
      </c>
      <c r="G504" s="18"/>
      <c r="H504" s="61">
        <f t="shared" si="27"/>
        <v>0</v>
      </c>
    </row>
    <row r="505" spans="2:8">
      <c r="B505" s="17" t="s">
        <v>495</v>
      </c>
      <c r="C505" s="18" t="s">
        <v>16</v>
      </c>
      <c r="D505" s="28" t="s">
        <v>40</v>
      </c>
      <c r="E505" s="88">
        <v>6</v>
      </c>
      <c r="F505" s="16">
        <f>E505*3.2</f>
        <v>19.200000000000003</v>
      </c>
      <c r="G505" s="18"/>
      <c r="H505" s="61">
        <f>G505*E505</f>
        <v>0</v>
      </c>
    </row>
    <row r="506" spans="2:8">
      <c r="B506" s="17" t="s">
        <v>495</v>
      </c>
      <c r="C506" s="18" t="s">
        <v>474</v>
      </c>
      <c r="D506" s="28" t="s">
        <v>496</v>
      </c>
      <c r="E506" s="88">
        <v>85</v>
      </c>
      <c r="F506" s="117">
        <f t="shared" si="31"/>
        <v>272</v>
      </c>
      <c r="G506" s="18"/>
      <c r="H506" s="61">
        <f t="shared" si="27"/>
        <v>0</v>
      </c>
    </row>
    <row r="507" spans="2:8">
      <c r="B507" s="17" t="s">
        <v>497</v>
      </c>
      <c r="C507" s="18" t="s">
        <v>498</v>
      </c>
      <c r="D507" s="18" t="s">
        <v>57</v>
      </c>
      <c r="E507" s="88">
        <v>5</v>
      </c>
      <c r="F507" s="117">
        <f t="shared" si="31"/>
        <v>16</v>
      </c>
      <c r="G507" s="18"/>
      <c r="H507" s="61">
        <f t="shared" si="27"/>
        <v>0</v>
      </c>
    </row>
    <row r="508" spans="2:8">
      <c r="B508" s="17" t="s">
        <v>499</v>
      </c>
      <c r="C508" s="18" t="s">
        <v>43</v>
      </c>
      <c r="D508" s="18" t="s">
        <v>488</v>
      </c>
      <c r="E508" s="88">
        <v>45.6</v>
      </c>
      <c r="F508" s="16">
        <f t="shared" si="31"/>
        <v>145.92000000000002</v>
      </c>
      <c r="G508" s="18"/>
      <c r="H508" s="61">
        <f t="shared" si="27"/>
        <v>0</v>
      </c>
    </row>
    <row r="509" spans="2:8">
      <c r="B509" s="59" t="s">
        <v>500</v>
      </c>
      <c r="C509" s="18" t="s">
        <v>25</v>
      </c>
      <c r="D509" s="18" t="s">
        <v>55</v>
      </c>
      <c r="E509" s="88">
        <v>5.5</v>
      </c>
      <c r="F509" s="16">
        <f t="shared" si="31"/>
        <v>17.600000000000001</v>
      </c>
      <c r="G509" s="18"/>
      <c r="H509" s="61">
        <f t="shared" si="27"/>
        <v>0</v>
      </c>
    </row>
    <row r="510" spans="2:8">
      <c r="B510" s="62" t="s">
        <v>501</v>
      </c>
      <c r="C510" s="18" t="s">
        <v>17</v>
      </c>
      <c r="D510" s="28" t="s">
        <v>51</v>
      </c>
      <c r="E510" s="88">
        <f>F510/3.2</f>
        <v>21.875</v>
      </c>
      <c r="F510" s="117">
        <v>70</v>
      </c>
      <c r="G510" s="18"/>
      <c r="H510" s="61">
        <f t="shared" si="27"/>
        <v>0</v>
      </c>
    </row>
    <row r="511" spans="2:8">
      <c r="B511" s="40" t="s">
        <v>502</v>
      </c>
      <c r="C511" s="28" t="s">
        <v>13</v>
      </c>
      <c r="D511" s="28" t="s">
        <v>503</v>
      </c>
      <c r="E511" s="88">
        <v>15</v>
      </c>
      <c r="F511" s="117">
        <f t="shared" si="31"/>
        <v>48</v>
      </c>
      <c r="G511" s="28"/>
      <c r="H511" s="61">
        <f t="shared" si="27"/>
        <v>0</v>
      </c>
    </row>
    <row r="512" spans="2:8">
      <c r="B512" s="40" t="s">
        <v>504</v>
      </c>
      <c r="C512" s="28" t="s">
        <v>9</v>
      </c>
      <c r="D512" s="28" t="s">
        <v>24</v>
      </c>
      <c r="E512" s="88">
        <v>4</v>
      </c>
      <c r="F512" s="16">
        <f t="shared" si="31"/>
        <v>12.8</v>
      </c>
      <c r="G512" s="28"/>
      <c r="H512" s="61">
        <f t="shared" si="27"/>
        <v>0</v>
      </c>
    </row>
    <row r="513" spans="2:8">
      <c r="B513" s="40" t="s">
        <v>505</v>
      </c>
      <c r="C513" s="28" t="s">
        <v>9</v>
      </c>
      <c r="D513" s="28" t="s">
        <v>506</v>
      </c>
      <c r="E513" s="10">
        <f>F513/3.2</f>
        <v>4.6875</v>
      </c>
      <c r="F513" s="117">
        <v>15</v>
      </c>
      <c r="G513" s="28"/>
      <c r="H513" s="61">
        <f t="shared" si="27"/>
        <v>0</v>
      </c>
    </row>
    <row r="514" spans="2:8">
      <c r="B514" s="40" t="s">
        <v>507</v>
      </c>
      <c r="C514" s="28" t="s">
        <v>9</v>
      </c>
      <c r="D514" s="28" t="s">
        <v>57</v>
      </c>
      <c r="E514" s="10">
        <f>F514/3.2</f>
        <v>6.8359375</v>
      </c>
      <c r="F514" s="117">
        <v>21.875</v>
      </c>
      <c r="G514" s="28"/>
      <c r="H514" s="61">
        <f t="shared" si="27"/>
        <v>0</v>
      </c>
    </row>
    <row r="515" spans="2:8">
      <c r="B515" s="19" t="s">
        <v>508</v>
      </c>
      <c r="C515" s="28" t="s">
        <v>39</v>
      </c>
      <c r="D515" s="28" t="s">
        <v>46</v>
      </c>
      <c r="E515" s="88">
        <v>48</v>
      </c>
      <c r="F515" s="16">
        <f t="shared" si="31"/>
        <v>153.60000000000002</v>
      </c>
      <c r="G515" s="28"/>
      <c r="H515" s="61">
        <f t="shared" si="27"/>
        <v>0</v>
      </c>
    </row>
    <row r="516" spans="2:8">
      <c r="B516" s="19" t="s">
        <v>509</v>
      </c>
      <c r="C516" s="28" t="s">
        <v>39</v>
      </c>
      <c r="D516" s="28" t="s">
        <v>46</v>
      </c>
      <c r="E516" s="88">
        <v>48</v>
      </c>
      <c r="F516" s="16">
        <f t="shared" si="31"/>
        <v>153.60000000000002</v>
      </c>
      <c r="G516" s="28"/>
      <c r="H516" s="61">
        <f t="shared" si="27"/>
        <v>0</v>
      </c>
    </row>
    <row r="517" spans="2:8">
      <c r="B517" s="14" t="s">
        <v>705</v>
      </c>
      <c r="C517" s="28" t="s">
        <v>16</v>
      </c>
      <c r="D517" s="28" t="s">
        <v>57</v>
      </c>
      <c r="E517" s="88">
        <v>4.5999999999999996</v>
      </c>
      <c r="F517" s="16">
        <f>E517*3.2</f>
        <v>14.719999999999999</v>
      </c>
      <c r="G517" s="28"/>
      <c r="H517" s="61">
        <f>G517*E517</f>
        <v>0</v>
      </c>
    </row>
    <row r="518" spans="2:8">
      <c r="B518" s="19" t="s">
        <v>705</v>
      </c>
      <c r="C518" s="28" t="s">
        <v>14</v>
      </c>
      <c r="D518" s="28" t="s">
        <v>510</v>
      </c>
      <c r="E518" s="88">
        <v>8.5</v>
      </c>
      <c r="F518" s="16">
        <f t="shared" si="31"/>
        <v>27.200000000000003</v>
      </c>
      <c r="G518" s="28"/>
      <c r="H518" s="61">
        <f t="shared" si="27"/>
        <v>0</v>
      </c>
    </row>
    <row r="519" spans="2:8">
      <c r="B519" s="14" t="s">
        <v>511</v>
      </c>
      <c r="C519" s="28" t="s">
        <v>474</v>
      </c>
      <c r="D519" s="28" t="s">
        <v>59</v>
      </c>
      <c r="E519" s="88">
        <v>110</v>
      </c>
      <c r="F519" s="117">
        <f t="shared" si="31"/>
        <v>352</v>
      </c>
      <c r="G519" s="28"/>
      <c r="H519" s="61">
        <f t="shared" si="27"/>
        <v>0</v>
      </c>
    </row>
    <row r="520" spans="2:8">
      <c r="B520" s="17" t="s">
        <v>700</v>
      </c>
      <c r="C520" s="18" t="s">
        <v>25</v>
      </c>
      <c r="D520" s="18" t="s">
        <v>512</v>
      </c>
      <c r="E520" s="88">
        <v>7.6</v>
      </c>
      <c r="F520" s="16">
        <f t="shared" si="31"/>
        <v>24.32</v>
      </c>
      <c r="G520" s="18"/>
      <c r="H520" s="61">
        <f t="shared" si="27"/>
        <v>0</v>
      </c>
    </row>
    <row r="521" spans="2:8">
      <c r="B521" s="17" t="s">
        <v>513</v>
      </c>
      <c r="C521" s="18" t="s">
        <v>9</v>
      </c>
      <c r="D521" s="18" t="s">
        <v>40</v>
      </c>
      <c r="E521" s="88">
        <v>5</v>
      </c>
      <c r="F521" s="117">
        <f t="shared" si="31"/>
        <v>16</v>
      </c>
      <c r="G521" s="18"/>
      <c r="H521" s="61">
        <f t="shared" si="27"/>
        <v>0</v>
      </c>
    </row>
    <row r="522" spans="2:8">
      <c r="B522" s="20" t="s">
        <v>695</v>
      </c>
      <c r="C522" s="18" t="s">
        <v>514</v>
      </c>
      <c r="D522" s="28" t="s">
        <v>24</v>
      </c>
      <c r="E522" s="10">
        <f t="shared" ref="E522:E523" si="32">F522/3.2</f>
        <v>30.078125</v>
      </c>
      <c r="F522" s="117">
        <v>96.25</v>
      </c>
      <c r="G522" s="18"/>
      <c r="H522" s="61">
        <f t="shared" si="27"/>
        <v>0</v>
      </c>
    </row>
    <row r="523" spans="2:8">
      <c r="B523" s="20" t="s">
        <v>695</v>
      </c>
      <c r="C523" s="18" t="s">
        <v>29</v>
      </c>
      <c r="D523" s="28" t="s">
        <v>515</v>
      </c>
      <c r="E523" s="10">
        <f t="shared" si="32"/>
        <v>43.421875</v>
      </c>
      <c r="F523" s="117">
        <v>138.95000000000002</v>
      </c>
      <c r="G523" s="18"/>
      <c r="H523" s="61">
        <f t="shared" si="27"/>
        <v>0</v>
      </c>
    </row>
    <row r="524" spans="2:8">
      <c r="B524" s="17" t="s">
        <v>516</v>
      </c>
      <c r="C524" s="18" t="s">
        <v>65</v>
      </c>
      <c r="D524" s="18" t="s">
        <v>475</v>
      </c>
      <c r="E524" s="88">
        <v>75</v>
      </c>
      <c r="F524" s="117">
        <f t="shared" ref="F524:F525" si="33">E524*3.2</f>
        <v>240</v>
      </c>
      <c r="G524" s="35"/>
      <c r="H524" s="61">
        <f t="shared" si="27"/>
        <v>0</v>
      </c>
    </row>
    <row r="525" spans="2:8">
      <c r="B525" s="17" t="s">
        <v>516</v>
      </c>
      <c r="C525" s="18" t="s">
        <v>517</v>
      </c>
      <c r="D525" s="18" t="s">
        <v>496</v>
      </c>
      <c r="E525" s="88">
        <v>85</v>
      </c>
      <c r="F525" s="117">
        <f t="shared" si="33"/>
        <v>272</v>
      </c>
      <c r="G525" s="35"/>
      <c r="H525" s="61">
        <f t="shared" si="27"/>
        <v>0</v>
      </c>
    </row>
    <row r="526" spans="2:8">
      <c r="B526" s="20" t="s">
        <v>518</v>
      </c>
      <c r="C526" s="18" t="s">
        <v>519</v>
      </c>
      <c r="D526" s="28" t="s">
        <v>520</v>
      </c>
      <c r="E526" s="10">
        <f t="shared" ref="E526:E530" si="34">F526/3.2</f>
        <v>104.234375</v>
      </c>
      <c r="F526" s="117">
        <v>333.55</v>
      </c>
      <c r="G526" s="18"/>
      <c r="H526" s="61">
        <f t="shared" si="27"/>
        <v>0</v>
      </c>
    </row>
    <row r="527" spans="2:8">
      <c r="B527" s="17" t="s">
        <v>521</v>
      </c>
      <c r="C527" s="18" t="s">
        <v>522</v>
      </c>
      <c r="D527" s="18" t="s">
        <v>73</v>
      </c>
      <c r="E527" s="88">
        <f t="shared" si="34"/>
        <v>87.5</v>
      </c>
      <c r="F527" s="117">
        <v>280</v>
      </c>
      <c r="G527" s="35"/>
      <c r="H527" s="61">
        <f t="shared" si="27"/>
        <v>0</v>
      </c>
    </row>
    <row r="528" spans="2:8">
      <c r="B528" s="62" t="s">
        <v>524</v>
      </c>
      <c r="C528" s="18" t="s">
        <v>519</v>
      </c>
      <c r="D528" s="28" t="s">
        <v>520</v>
      </c>
      <c r="E528" s="10">
        <f>F528/3.2</f>
        <v>78.640625</v>
      </c>
      <c r="F528" s="117">
        <v>251.65000000000003</v>
      </c>
      <c r="G528" s="18"/>
      <c r="H528" s="61">
        <f>G528*E528</f>
        <v>0</v>
      </c>
    </row>
    <row r="529" spans="2:8">
      <c r="B529" s="20" t="s">
        <v>523</v>
      </c>
      <c r="C529" s="15" t="s">
        <v>486</v>
      </c>
      <c r="D529" s="18" t="s">
        <v>59</v>
      </c>
      <c r="E529" s="88">
        <v>100</v>
      </c>
      <c r="F529" s="117">
        <f t="shared" ref="F529" si="35">E529*3.2</f>
        <v>320</v>
      </c>
      <c r="G529" s="18"/>
      <c r="H529" s="61">
        <f t="shared" si="27"/>
        <v>0</v>
      </c>
    </row>
    <row r="530" spans="2:8">
      <c r="B530" s="29" t="s">
        <v>525</v>
      </c>
      <c r="C530" s="18" t="s">
        <v>519</v>
      </c>
      <c r="D530" s="28" t="s">
        <v>526</v>
      </c>
      <c r="E530" s="10">
        <f t="shared" si="34"/>
        <v>87.171874999999986</v>
      </c>
      <c r="F530" s="117">
        <v>278.95</v>
      </c>
      <c r="G530" s="18"/>
      <c r="H530" s="61">
        <f t="shared" si="27"/>
        <v>0</v>
      </c>
    </row>
    <row r="531" spans="2:8">
      <c r="B531" s="20" t="s">
        <v>527</v>
      </c>
      <c r="C531" s="15" t="s">
        <v>486</v>
      </c>
      <c r="D531" s="18" t="s">
        <v>496</v>
      </c>
      <c r="E531" s="88">
        <v>75</v>
      </c>
      <c r="F531" s="117">
        <f t="shared" ref="F531:F534" si="36">E531*3.2</f>
        <v>240</v>
      </c>
      <c r="G531" s="35"/>
      <c r="H531" s="61">
        <f t="shared" si="27"/>
        <v>0</v>
      </c>
    </row>
    <row r="532" spans="2:8">
      <c r="B532" s="62" t="s">
        <v>528</v>
      </c>
      <c r="C532" s="18" t="s">
        <v>65</v>
      </c>
      <c r="D532" s="18" t="s">
        <v>529</v>
      </c>
      <c r="E532" s="88">
        <v>70</v>
      </c>
      <c r="F532" s="117">
        <f t="shared" si="36"/>
        <v>224</v>
      </c>
      <c r="G532" s="35"/>
      <c r="H532" s="61">
        <f t="shared" si="27"/>
        <v>0</v>
      </c>
    </row>
    <row r="533" spans="2:8">
      <c r="B533" s="17" t="s">
        <v>530</v>
      </c>
      <c r="C533" s="18" t="s">
        <v>517</v>
      </c>
      <c r="D533" s="18" t="s">
        <v>59</v>
      </c>
      <c r="E533" s="88">
        <v>100</v>
      </c>
      <c r="F533" s="117">
        <f t="shared" si="36"/>
        <v>320</v>
      </c>
      <c r="G533" s="35"/>
      <c r="H533" s="61">
        <f t="shared" si="27"/>
        <v>0</v>
      </c>
    </row>
    <row r="534" spans="2:8">
      <c r="B534" s="17" t="s">
        <v>531</v>
      </c>
      <c r="C534" s="18" t="s">
        <v>13</v>
      </c>
      <c r="D534" s="18" t="s">
        <v>24</v>
      </c>
      <c r="E534" s="88">
        <v>3.8</v>
      </c>
      <c r="F534" s="16">
        <f t="shared" si="36"/>
        <v>12.16</v>
      </c>
      <c r="G534" s="35"/>
      <c r="H534" s="61">
        <f t="shared" si="27"/>
        <v>0</v>
      </c>
    </row>
    <row r="535" spans="2:8">
      <c r="B535" s="17" t="s">
        <v>532</v>
      </c>
      <c r="C535" s="18" t="s">
        <v>28</v>
      </c>
      <c r="D535" s="28"/>
      <c r="E535" s="88">
        <f t="shared" ref="E535:E541" si="37">F535/3.2</f>
        <v>60.9375</v>
      </c>
      <c r="F535" s="117">
        <v>195</v>
      </c>
      <c r="G535" s="18"/>
      <c r="H535" s="61">
        <f t="shared" si="27"/>
        <v>0</v>
      </c>
    </row>
    <row r="536" spans="2:8">
      <c r="B536" s="17" t="s">
        <v>533</v>
      </c>
      <c r="C536" s="18" t="s">
        <v>28</v>
      </c>
      <c r="D536" s="28"/>
      <c r="E536" s="88">
        <f t="shared" si="37"/>
        <v>60.9375</v>
      </c>
      <c r="F536" s="117">
        <v>195</v>
      </c>
      <c r="G536" s="18"/>
      <c r="H536" s="61">
        <f t="shared" si="27"/>
        <v>0</v>
      </c>
    </row>
    <row r="537" spans="2:8">
      <c r="B537" s="17" t="s">
        <v>534</v>
      </c>
      <c r="C537" s="18" t="s">
        <v>28</v>
      </c>
      <c r="D537" s="28" t="s">
        <v>535</v>
      </c>
      <c r="E537" s="88">
        <f t="shared" si="37"/>
        <v>68.75</v>
      </c>
      <c r="F537" s="117">
        <v>220</v>
      </c>
      <c r="G537" s="18"/>
      <c r="H537" s="61">
        <f t="shared" si="27"/>
        <v>0</v>
      </c>
    </row>
    <row r="538" spans="2:8">
      <c r="B538" s="17" t="s">
        <v>536</v>
      </c>
      <c r="C538" s="18" t="s">
        <v>28</v>
      </c>
      <c r="D538" s="28" t="s">
        <v>535</v>
      </c>
      <c r="E538" s="88">
        <f t="shared" si="37"/>
        <v>68.75</v>
      </c>
      <c r="F538" s="117">
        <v>220</v>
      </c>
      <c r="G538" s="18"/>
      <c r="H538" s="61">
        <f t="shared" si="27"/>
        <v>0</v>
      </c>
    </row>
    <row r="539" spans="2:8">
      <c r="B539" s="17" t="s">
        <v>537</v>
      </c>
      <c r="C539" s="18" t="s">
        <v>28</v>
      </c>
      <c r="D539" s="28"/>
      <c r="E539" s="88">
        <f t="shared" si="37"/>
        <v>60.9375</v>
      </c>
      <c r="F539" s="117">
        <v>195</v>
      </c>
      <c r="G539" s="18"/>
      <c r="H539" s="61">
        <f t="shared" si="27"/>
        <v>0</v>
      </c>
    </row>
    <row r="540" spans="2:8">
      <c r="B540" s="17" t="s">
        <v>537</v>
      </c>
      <c r="C540" s="18" t="s">
        <v>538</v>
      </c>
      <c r="D540" s="28"/>
      <c r="E540" s="88">
        <f t="shared" si="37"/>
        <v>121.875</v>
      </c>
      <c r="F540" s="117">
        <v>390</v>
      </c>
      <c r="G540" s="18"/>
      <c r="H540" s="61">
        <f t="shared" si="27"/>
        <v>0</v>
      </c>
    </row>
    <row r="541" spans="2:8">
      <c r="B541" s="17" t="s">
        <v>539</v>
      </c>
      <c r="C541" s="18" t="s">
        <v>43</v>
      </c>
      <c r="D541" s="28"/>
      <c r="E541" s="88">
        <f t="shared" si="37"/>
        <v>156.25</v>
      </c>
      <c r="F541" s="117">
        <v>500</v>
      </c>
      <c r="G541" s="18"/>
      <c r="H541" s="61">
        <f t="shared" si="27"/>
        <v>0</v>
      </c>
    </row>
    <row r="542" spans="2:8">
      <c r="B542" s="17" t="s">
        <v>540</v>
      </c>
      <c r="C542" s="18" t="s">
        <v>41</v>
      </c>
      <c r="D542" s="18" t="s">
        <v>510</v>
      </c>
      <c r="E542" s="88">
        <v>50</v>
      </c>
      <c r="F542" s="117">
        <f t="shared" ref="F542:F546" si="38">E542*3.2</f>
        <v>160</v>
      </c>
      <c r="G542" s="18"/>
      <c r="H542" s="61">
        <f t="shared" si="27"/>
        <v>0</v>
      </c>
    </row>
    <row r="543" spans="2:8">
      <c r="B543" s="17" t="s">
        <v>541</v>
      </c>
      <c r="C543" s="18" t="s">
        <v>9</v>
      </c>
      <c r="D543" s="18" t="s">
        <v>40</v>
      </c>
      <c r="E543" s="88">
        <v>5</v>
      </c>
      <c r="F543" s="117">
        <f t="shared" si="38"/>
        <v>16</v>
      </c>
      <c r="G543" s="18"/>
      <c r="H543" s="61">
        <f t="shared" si="27"/>
        <v>0</v>
      </c>
    </row>
    <row r="544" spans="2:8">
      <c r="B544" s="20" t="s">
        <v>542</v>
      </c>
      <c r="C544" s="15" t="s">
        <v>65</v>
      </c>
      <c r="D544" s="18" t="s">
        <v>543</v>
      </c>
      <c r="E544" s="88">
        <v>55</v>
      </c>
      <c r="F544" s="117">
        <f t="shared" si="38"/>
        <v>176</v>
      </c>
      <c r="G544" s="20"/>
      <c r="H544" s="61">
        <f t="shared" si="27"/>
        <v>0</v>
      </c>
    </row>
    <row r="545" spans="2:8">
      <c r="B545" s="17" t="s">
        <v>544</v>
      </c>
      <c r="C545" s="18" t="s">
        <v>486</v>
      </c>
      <c r="D545" s="18" t="s">
        <v>496</v>
      </c>
      <c r="E545" s="88">
        <v>100.8</v>
      </c>
      <c r="F545" s="16">
        <f t="shared" si="38"/>
        <v>322.56</v>
      </c>
      <c r="G545" s="18"/>
      <c r="H545" s="61">
        <f t="shared" si="27"/>
        <v>0</v>
      </c>
    </row>
    <row r="546" spans="2:8">
      <c r="B546" s="17" t="s">
        <v>545</v>
      </c>
      <c r="C546" s="28" t="s">
        <v>498</v>
      </c>
      <c r="D546" s="21" t="s">
        <v>57</v>
      </c>
      <c r="E546" s="88">
        <v>5</v>
      </c>
      <c r="F546" s="117">
        <f t="shared" si="38"/>
        <v>16</v>
      </c>
      <c r="G546" s="28"/>
      <c r="H546" s="61">
        <f t="shared" si="27"/>
        <v>0</v>
      </c>
    </row>
    <row r="547" spans="2:8">
      <c r="B547" s="83" t="s">
        <v>546</v>
      </c>
      <c r="C547" s="18" t="s">
        <v>9</v>
      </c>
      <c r="D547" s="18"/>
      <c r="E547" s="10">
        <f t="shared" ref="E547:E550" si="39">F547/3.2</f>
        <v>12.6875</v>
      </c>
      <c r="F547" s="117">
        <v>40.6</v>
      </c>
      <c r="G547" s="18"/>
      <c r="H547" s="61">
        <f t="shared" si="27"/>
        <v>0</v>
      </c>
    </row>
    <row r="548" spans="2:8">
      <c r="B548" s="83" t="s">
        <v>547</v>
      </c>
      <c r="C548" s="18" t="s">
        <v>9</v>
      </c>
      <c r="D548" s="18"/>
      <c r="E548" s="10">
        <f t="shared" si="39"/>
        <v>12.6875</v>
      </c>
      <c r="F548" s="117">
        <v>40.6</v>
      </c>
      <c r="G548" s="18"/>
      <c r="H548" s="61">
        <f t="shared" si="27"/>
        <v>0</v>
      </c>
    </row>
    <row r="549" spans="2:8">
      <c r="B549" s="85" t="s">
        <v>547</v>
      </c>
      <c r="C549" s="18" t="s">
        <v>25</v>
      </c>
      <c r="D549" s="18"/>
      <c r="E549" s="10">
        <f t="shared" si="39"/>
        <v>21.875</v>
      </c>
      <c r="F549" s="117">
        <v>70</v>
      </c>
      <c r="G549" s="18"/>
      <c r="H549" s="61">
        <f t="shared" si="27"/>
        <v>0</v>
      </c>
    </row>
    <row r="550" spans="2:8">
      <c r="B550" s="85" t="s">
        <v>548</v>
      </c>
      <c r="C550" s="18" t="s">
        <v>9</v>
      </c>
      <c r="D550" s="18"/>
      <c r="E550" s="10">
        <f t="shared" si="39"/>
        <v>12.6875</v>
      </c>
      <c r="F550" s="117">
        <v>40.6</v>
      </c>
      <c r="G550" s="18"/>
      <c r="H550" s="61">
        <f t="shared" si="27"/>
        <v>0</v>
      </c>
    </row>
    <row r="551" spans="2:8">
      <c r="B551" s="17" t="s">
        <v>549</v>
      </c>
      <c r="C551" s="28" t="s">
        <v>19</v>
      </c>
      <c r="D551" s="21" t="s">
        <v>24</v>
      </c>
      <c r="E551" s="88">
        <v>4</v>
      </c>
      <c r="F551" s="16">
        <f t="shared" ref="F551:F558" si="40">E551*3.2</f>
        <v>12.8</v>
      </c>
      <c r="G551" s="28"/>
      <c r="H551" s="61">
        <f t="shared" ref="H551:H560" si="41">G551*E551</f>
        <v>0</v>
      </c>
    </row>
    <row r="552" spans="2:8">
      <c r="B552" s="17" t="s">
        <v>550</v>
      </c>
      <c r="C552" s="15" t="s">
        <v>25</v>
      </c>
      <c r="D552" s="28" t="s">
        <v>239</v>
      </c>
      <c r="E552" s="88">
        <v>8</v>
      </c>
      <c r="F552" s="16">
        <f t="shared" si="40"/>
        <v>25.6</v>
      </c>
      <c r="G552" s="18"/>
      <c r="H552" s="61">
        <f t="shared" si="41"/>
        <v>0</v>
      </c>
    </row>
    <row r="553" spans="2:8">
      <c r="B553" s="17" t="s">
        <v>551</v>
      </c>
      <c r="C553" s="51" t="s">
        <v>65</v>
      </c>
      <c r="D553" s="51" t="s">
        <v>488</v>
      </c>
      <c r="E553" s="88">
        <v>48.7</v>
      </c>
      <c r="F553" s="16">
        <f t="shared" si="40"/>
        <v>155.84000000000003</v>
      </c>
      <c r="G553" s="18"/>
      <c r="H553" s="61">
        <f t="shared" si="41"/>
        <v>0</v>
      </c>
    </row>
    <row r="554" spans="2:8">
      <c r="B554" s="17" t="s">
        <v>552</v>
      </c>
      <c r="C554" s="51" t="s">
        <v>39</v>
      </c>
      <c r="D554" s="28" t="s">
        <v>553</v>
      </c>
      <c r="E554" s="88">
        <v>48.7</v>
      </c>
      <c r="F554" s="16">
        <f t="shared" si="40"/>
        <v>155.84000000000003</v>
      </c>
      <c r="G554" s="18"/>
      <c r="H554" s="61">
        <f t="shared" si="41"/>
        <v>0</v>
      </c>
    </row>
    <row r="555" spans="2:8">
      <c r="B555" s="17" t="s">
        <v>554</v>
      </c>
      <c r="C555" s="51" t="s">
        <v>16</v>
      </c>
      <c r="D555" s="51" t="s">
        <v>24</v>
      </c>
      <c r="E555" s="88">
        <v>4</v>
      </c>
      <c r="F555" s="16">
        <f t="shared" si="40"/>
        <v>12.8</v>
      </c>
      <c r="G555" s="18"/>
      <c r="H555" s="61">
        <f t="shared" si="41"/>
        <v>0</v>
      </c>
    </row>
    <row r="556" spans="2:8">
      <c r="B556" s="17" t="s">
        <v>554</v>
      </c>
      <c r="C556" s="51" t="s">
        <v>65</v>
      </c>
      <c r="D556" s="51" t="s">
        <v>496</v>
      </c>
      <c r="E556" s="88">
        <v>40</v>
      </c>
      <c r="F556" s="117">
        <f t="shared" si="40"/>
        <v>128</v>
      </c>
      <c r="G556" s="18"/>
      <c r="H556" s="61">
        <f t="shared" si="41"/>
        <v>0</v>
      </c>
    </row>
    <row r="557" spans="2:8">
      <c r="B557" s="17" t="s">
        <v>555</v>
      </c>
      <c r="C557" s="51" t="s">
        <v>16</v>
      </c>
      <c r="D557" s="51" t="s">
        <v>24</v>
      </c>
      <c r="E557" s="115">
        <v>5.3</v>
      </c>
      <c r="F557" s="117">
        <f t="shared" si="40"/>
        <v>16.96</v>
      </c>
      <c r="G557" s="18"/>
      <c r="H557" s="61">
        <f t="shared" si="41"/>
        <v>0</v>
      </c>
    </row>
    <row r="558" spans="2:8">
      <c r="B558" s="17" t="s">
        <v>556</v>
      </c>
      <c r="C558" s="51" t="s">
        <v>522</v>
      </c>
      <c r="D558" s="51" t="s">
        <v>543</v>
      </c>
      <c r="E558" s="115">
        <v>60</v>
      </c>
      <c r="F558" s="117">
        <f t="shared" si="40"/>
        <v>192</v>
      </c>
      <c r="G558" s="18"/>
      <c r="H558" s="61">
        <f t="shared" si="41"/>
        <v>0</v>
      </c>
    </row>
    <row r="559" spans="2:8">
      <c r="B559" s="59" t="s">
        <v>557</v>
      </c>
      <c r="C559" s="51" t="s">
        <v>65</v>
      </c>
      <c r="D559" s="51" t="s">
        <v>529</v>
      </c>
      <c r="E559" s="88">
        <v>60</v>
      </c>
      <c r="F559" s="117">
        <f t="shared" ref="F559:F560" si="42">E559*3.2</f>
        <v>192</v>
      </c>
      <c r="G559" s="18"/>
      <c r="H559" s="61">
        <f t="shared" si="41"/>
        <v>0</v>
      </c>
    </row>
    <row r="560" spans="2:8">
      <c r="B560" s="17" t="s">
        <v>558</v>
      </c>
      <c r="C560" s="51" t="s">
        <v>39</v>
      </c>
      <c r="D560" s="28" t="s">
        <v>49</v>
      </c>
      <c r="E560" s="88">
        <v>32</v>
      </c>
      <c r="F560" s="16">
        <f t="shared" si="42"/>
        <v>102.4</v>
      </c>
      <c r="G560" s="18"/>
      <c r="H560" s="61">
        <f t="shared" si="41"/>
        <v>0</v>
      </c>
    </row>
    <row r="561" spans="2:8" ht="17.399999999999999">
      <c r="B561" s="156" t="s">
        <v>74</v>
      </c>
      <c r="C561" s="157"/>
      <c r="D561" s="157"/>
      <c r="E561" s="157"/>
      <c r="F561" s="157"/>
      <c r="G561" s="158"/>
      <c r="H561" s="5"/>
    </row>
    <row r="562" spans="2:8" ht="52.8">
      <c r="B562" s="43" t="s">
        <v>2</v>
      </c>
      <c r="C562" s="43" t="s">
        <v>3</v>
      </c>
      <c r="D562" s="43" t="s">
        <v>4</v>
      </c>
      <c r="E562" s="82" t="s">
        <v>5</v>
      </c>
      <c r="F562" s="147" t="s">
        <v>6</v>
      </c>
      <c r="G562" s="35" t="s">
        <v>7</v>
      </c>
      <c r="H562" s="5" t="s">
        <v>8</v>
      </c>
    </row>
    <row r="563" spans="2:8">
      <c r="B563" s="17" t="s">
        <v>559</v>
      </c>
      <c r="C563" s="18" t="s">
        <v>9</v>
      </c>
      <c r="D563" s="18"/>
      <c r="E563" s="10">
        <f>F563/3.2</f>
        <v>9.375</v>
      </c>
      <c r="F563" s="117">
        <v>30</v>
      </c>
      <c r="G563" s="35"/>
      <c r="H563" s="5">
        <f>G563*E563</f>
        <v>0</v>
      </c>
    </row>
    <row r="564" spans="2:8">
      <c r="B564" s="129" t="s">
        <v>560</v>
      </c>
      <c r="C564" s="117" t="s">
        <v>16</v>
      </c>
      <c r="D564" s="117"/>
      <c r="E564" s="10">
        <f t="shared" ref="E564:E626" si="43">F564/3.2</f>
        <v>6.25</v>
      </c>
      <c r="F564" s="117">
        <v>20</v>
      </c>
      <c r="G564" s="18"/>
      <c r="H564" s="5">
        <f t="shared" ref="H564:H626" si="44">G564*E564</f>
        <v>0</v>
      </c>
    </row>
    <row r="565" spans="2:8">
      <c r="B565" s="17" t="s">
        <v>561</v>
      </c>
      <c r="C565" s="18" t="s">
        <v>16</v>
      </c>
      <c r="D565" s="18"/>
      <c r="E565" s="10">
        <f t="shared" si="43"/>
        <v>6.494140625</v>
      </c>
      <c r="F565" s="117">
        <v>20.78125</v>
      </c>
      <c r="G565" s="18"/>
      <c r="H565" s="5">
        <f t="shared" si="44"/>
        <v>0</v>
      </c>
    </row>
    <row r="566" spans="2:8">
      <c r="B566" s="129" t="s">
        <v>562</v>
      </c>
      <c r="C566" s="117" t="s">
        <v>9</v>
      </c>
      <c r="D566" s="117"/>
      <c r="E566" s="88">
        <f t="shared" si="43"/>
        <v>6.15234375</v>
      </c>
      <c r="F566" s="117">
        <v>19.6875</v>
      </c>
      <c r="G566" s="18"/>
      <c r="H566" s="5">
        <f t="shared" si="44"/>
        <v>0</v>
      </c>
    </row>
    <row r="567" spans="2:8">
      <c r="B567" s="17" t="s">
        <v>563</v>
      </c>
      <c r="C567" s="117" t="s">
        <v>9</v>
      </c>
      <c r="D567" s="18"/>
      <c r="E567" s="10">
        <f t="shared" si="43"/>
        <v>12.646484375</v>
      </c>
      <c r="F567" s="117">
        <v>40.46875</v>
      </c>
      <c r="G567" s="35"/>
      <c r="H567" s="5">
        <f t="shared" si="44"/>
        <v>0</v>
      </c>
    </row>
    <row r="568" spans="2:8">
      <c r="B568" s="17" t="s">
        <v>564</v>
      </c>
      <c r="C568" s="18" t="s">
        <v>9</v>
      </c>
      <c r="D568" s="18"/>
      <c r="E568" s="10">
        <f t="shared" si="43"/>
        <v>5.810546875</v>
      </c>
      <c r="F568" s="117">
        <v>18.59375</v>
      </c>
      <c r="G568" s="18"/>
      <c r="H568" s="5">
        <f t="shared" si="44"/>
        <v>0</v>
      </c>
    </row>
    <row r="569" spans="2:8">
      <c r="B569" s="29" t="s">
        <v>565</v>
      </c>
      <c r="C569" s="28" t="s">
        <v>9</v>
      </c>
      <c r="D569" s="130" t="s">
        <v>20</v>
      </c>
      <c r="E569" s="10">
        <f t="shared" si="43"/>
        <v>4.443359375</v>
      </c>
      <c r="F569" s="117">
        <v>14.21875</v>
      </c>
      <c r="G569" s="28"/>
      <c r="H569" s="5">
        <f t="shared" si="44"/>
        <v>0</v>
      </c>
    </row>
    <row r="570" spans="2:8">
      <c r="B570" s="129" t="s">
        <v>566</v>
      </c>
      <c r="C570" s="117" t="s">
        <v>16</v>
      </c>
      <c r="D570" s="117"/>
      <c r="E570" s="10">
        <f t="shared" si="43"/>
        <v>7.51953125</v>
      </c>
      <c r="F570" s="117">
        <v>24.0625</v>
      </c>
      <c r="G570" s="18"/>
      <c r="H570" s="5">
        <f t="shared" si="44"/>
        <v>0</v>
      </c>
    </row>
    <row r="571" spans="2:8">
      <c r="B571" s="17" t="s">
        <v>168</v>
      </c>
      <c r="C571" s="117" t="s">
        <v>16</v>
      </c>
      <c r="D571" s="117"/>
      <c r="E571" s="10">
        <f t="shared" si="43"/>
        <v>12.646484375</v>
      </c>
      <c r="F571" s="117">
        <v>40.46875</v>
      </c>
      <c r="G571" s="18"/>
      <c r="H571" s="5">
        <f t="shared" si="44"/>
        <v>0</v>
      </c>
    </row>
    <row r="572" spans="2:8">
      <c r="B572" s="17" t="s">
        <v>156</v>
      </c>
      <c r="C572" s="18" t="s">
        <v>9</v>
      </c>
      <c r="D572" s="130" t="s">
        <v>23</v>
      </c>
      <c r="E572" s="10">
        <f t="shared" si="43"/>
        <v>4.443359375</v>
      </c>
      <c r="F572" s="117">
        <v>14.21875</v>
      </c>
      <c r="G572" s="18"/>
      <c r="H572" s="5">
        <f t="shared" si="44"/>
        <v>0</v>
      </c>
    </row>
    <row r="573" spans="2:8">
      <c r="B573" s="17" t="s">
        <v>567</v>
      </c>
      <c r="C573" s="18" t="s">
        <v>9</v>
      </c>
      <c r="D573" s="130" t="s">
        <v>400</v>
      </c>
      <c r="E573" s="10">
        <f t="shared" si="43"/>
        <v>4.78515625</v>
      </c>
      <c r="F573" s="117">
        <v>15.3125</v>
      </c>
      <c r="G573" s="18"/>
      <c r="H573" s="5">
        <f t="shared" si="44"/>
        <v>0</v>
      </c>
    </row>
    <row r="574" spans="2:8">
      <c r="B574" s="17" t="s">
        <v>568</v>
      </c>
      <c r="C574" s="117" t="s">
        <v>16</v>
      </c>
      <c r="D574" s="117" t="s">
        <v>21</v>
      </c>
      <c r="E574" s="10">
        <f t="shared" si="43"/>
        <v>8.75</v>
      </c>
      <c r="F574" s="117">
        <v>28</v>
      </c>
      <c r="G574" s="18"/>
      <c r="H574" s="5">
        <f t="shared" si="44"/>
        <v>0</v>
      </c>
    </row>
    <row r="575" spans="2:8">
      <c r="B575" s="17" t="s">
        <v>157</v>
      </c>
      <c r="C575" s="18" t="s">
        <v>9</v>
      </c>
      <c r="D575" s="130" t="s">
        <v>15</v>
      </c>
      <c r="E575" s="10">
        <f t="shared" si="43"/>
        <v>5.126953125</v>
      </c>
      <c r="F575" s="117">
        <v>16.40625</v>
      </c>
      <c r="G575" s="18"/>
      <c r="H575" s="5">
        <f t="shared" si="44"/>
        <v>0</v>
      </c>
    </row>
    <row r="576" spans="2:8">
      <c r="B576" s="17" t="s">
        <v>157</v>
      </c>
      <c r="C576" s="28" t="s">
        <v>16</v>
      </c>
      <c r="D576" s="130"/>
      <c r="E576" s="10">
        <f t="shared" si="43"/>
        <v>7.51953125</v>
      </c>
      <c r="F576" s="117">
        <v>24.0625</v>
      </c>
      <c r="G576" s="18"/>
      <c r="H576" s="5">
        <f t="shared" si="44"/>
        <v>0</v>
      </c>
    </row>
    <row r="577" spans="2:8">
      <c r="B577" s="17" t="s">
        <v>157</v>
      </c>
      <c r="C577" s="28" t="s">
        <v>16</v>
      </c>
      <c r="D577" s="18" t="s">
        <v>398</v>
      </c>
      <c r="E577" s="10">
        <f t="shared" si="43"/>
        <v>8.544921875</v>
      </c>
      <c r="F577" s="117">
        <v>27.34375</v>
      </c>
      <c r="G577" s="35"/>
      <c r="H577" s="5">
        <f t="shared" si="44"/>
        <v>0</v>
      </c>
    </row>
    <row r="578" spans="2:8">
      <c r="B578" s="17" t="s">
        <v>569</v>
      </c>
      <c r="C578" s="117" t="s">
        <v>9</v>
      </c>
      <c r="D578" s="117"/>
      <c r="E578" s="10">
        <f t="shared" si="43"/>
        <v>7.51953125</v>
      </c>
      <c r="F578" s="117">
        <v>24.0625</v>
      </c>
      <c r="G578" s="18"/>
      <c r="H578" s="5">
        <f t="shared" si="44"/>
        <v>0</v>
      </c>
    </row>
    <row r="579" spans="2:8">
      <c r="B579" s="17" t="s">
        <v>569</v>
      </c>
      <c r="C579" s="117" t="s">
        <v>9</v>
      </c>
      <c r="D579" s="117"/>
      <c r="E579" s="10">
        <f t="shared" si="43"/>
        <v>12.646484375</v>
      </c>
      <c r="F579" s="117">
        <v>40.46875</v>
      </c>
      <c r="G579" s="18"/>
      <c r="H579" s="5">
        <f t="shared" si="44"/>
        <v>0</v>
      </c>
    </row>
    <row r="580" spans="2:8">
      <c r="B580" s="131" t="s">
        <v>570</v>
      </c>
      <c r="C580" s="117" t="s">
        <v>9</v>
      </c>
      <c r="D580" s="117"/>
      <c r="E580" s="10">
        <f t="shared" si="43"/>
        <v>12.646484375</v>
      </c>
      <c r="F580" s="117">
        <v>40.46875</v>
      </c>
      <c r="G580" s="18"/>
      <c r="H580" s="5">
        <f t="shared" si="44"/>
        <v>0</v>
      </c>
    </row>
    <row r="581" spans="2:8">
      <c r="B581" s="131" t="s">
        <v>571</v>
      </c>
      <c r="C581" s="117" t="s">
        <v>16</v>
      </c>
      <c r="D581" s="117" t="s">
        <v>26</v>
      </c>
      <c r="E581" s="10">
        <f t="shared" si="43"/>
        <v>8.544921875</v>
      </c>
      <c r="F581" s="117">
        <v>27.34375</v>
      </c>
      <c r="G581" s="18"/>
      <c r="H581" s="5">
        <f t="shared" si="44"/>
        <v>0</v>
      </c>
    </row>
    <row r="582" spans="2:8">
      <c r="B582" s="131" t="s">
        <v>572</v>
      </c>
      <c r="C582" s="117" t="s">
        <v>16</v>
      </c>
      <c r="D582" s="117"/>
      <c r="E582" s="10">
        <f>F582/3.2</f>
        <v>9.228515625</v>
      </c>
      <c r="F582" s="117">
        <v>29.53125</v>
      </c>
      <c r="G582" s="18"/>
      <c r="H582" s="5">
        <f t="shared" si="44"/>
        <v>0</v>
      </c>
    </row>
    <row r="583" spans="2:8">
      <c r="B583" s="131" t="s">
        <v>572</v>
      </c>
      <c r="C583" s="117" t="s">
        <v>16</v>
      </c>
      <c r="D583" s="117"/>
      <c r="E583" s="10">
        <f t="shared" si="43"/>
        <v>12.646484375</v>
      </c>
      <c r="F583" s="117">
        <v>40.46875</v>
      </c>
      <c r="G583" s="18"/>
      <c r="H583" s="5">
        <f t="shared" si="44"/>
        <v>0</v>
      </c>
    </row>
    <row r="584" spans="2:8">
      <c r="B584" s="17" t="s">
        <v>160</v>
      </c>
      <c r="C584" s="18" t="s">
        <v>573</v>
      </c>
      <c r="D584" s="72"/>
      <c r="E584" s="88">
        <f t="shared" si="43"/>
        <v>8.544921875</v>
      </c>
      <c r="F584" s="117">
        <v>27.34375</v>
      </c>
      <c r="G584" s="18"/>
      <c r="H584" s="5">
        <f t="shared" si="44"/>
        <v>0</v>
      </c>
    </row>
    <row r="585" spans="2:8">
      <c r="B585" s="17" t="s">
        <v>574</v>
      </c>
      <c r="C585" s="51" t="s">
        <v>9</v>
      </c>
      <c r="D585" s="51"/>
      <c r="E585" s="10">
        <f t="shared" si="43"/>
        <v>6.494140625</v>
      </c>
      <c r="F585" s="117">
        <v>20.78125</v>
      </c>
      <c r="G585" s="18"/>
      <c r="H585" s="5">
        <f t="shared" si="44"/>
        <v>0</v>
      </c>
    </row>
    <row r="586" spans="2:8">
      <c r="B586" s="20" t="s">
        <v>575</v>
      </c>
      <c r="C586" s="117" t="s">
        <v>16</v>
      </c>
      <c r="D586" s="117" t="s">
        <v>10</v>
      </c>
      <c r="E586" s="10">
        <f t="shared" si="43"/>
        <v>7.51953125</v>
      </c>
      <c r="F586" s="117">
        <v>24.0625</v>
      </c>
      <c r="G586" s="35"/>
      <c r="H586" s="5">
        <f t="shared" si="44"/>
        <v>0</v>
      </c>
    </row>
    <row r="587" spans="2:8">
      <c r="B587" s="20" t="s">
        <v>576</v>
      </c>
      <c r="C587" s="117" t="s">
        <v>9</v>
      </c>
      <c r="D587" s="117"/>
      <c r="E587" s="10">
        <f t="shared" si="43"/>
        <v>12.646484375</v>
      </c>
      <c r="F587" s="117">
        <v>40.46875</v>
      </c>
      <c r="G587" s="35"/>
      <c r="H587" s="5">
        <f t="shared" si="44"/>
        <v>0</v>
      </c>
    </row>
    <row r="588" spans="2:8">
      <c r="B588" s="20" t="s">
        <v>577</v>
      </c>
      <c r="C588" s="117" t="s">
        <v>9</v>
      </c>
      <c r="D588" s="117"/>
      <c r="E588" s="10">
        <f t="shared" si="43"/>
        <v>12.646484375</v>
      </c>
      <c r="F588" s="117">
        <v>40.46875</v>
      </c>
      <c r="G588" s="35"/>
      <c r="H588" s="5">
        <f t="shared" si="44"/>
        <v>0</v>
      </c>
    </row>
    <row r="589" spans="2:8">
      <c r="B589" s="131" t="s">
        <v>578</v>
      </c>
      <c r="C589" s="117" t="s">
        <v>16</v>
      </c>
      <c r="D589" s="117" t="s">
        <v>12</v>
      </c>
      <c r="E589" s="10">
        <f t="shared" si="43"/>
        <v>6.8359375</v>
      </c>
      <c r="F589" s="117">
        <v>21.875</v>
      </c>
      <c r="G589" s="18"/>
      <c r="H589" s="5">
        <f t="shared" si="44"/>
        <v>0</v>
      </c>
    </row>
    <row r="590" spans="2:8">
      <c r="B590" s="131" t="s">
        <v>579</v>
      </c>
      <c r="C590" s="28" t="s">
        <v>9</v>
      </c>
      <c r="D590" s="18"/>
      <c r="E590" s="10">
        <f t="shared" si="43"/>
        <v>12.646484375</v>
      </c>
      <c r="F590" s="117">
        <v>40.46875</v>
      </c>
      <c r="G590" s="35"/>
      <c r="H590" s="5">
        <f t="shared" si="44"/>
        <v>0</v>
      </c>
    </row>
    <row r="591" spans="2:8">
      <c r="B591" s="17" t="s">
        <v>580</v>
      </c>
      <c r="C591" s="18" t="s">
        <v>9</v>
      </c>
      <c r="D591" s="130" t="s">
        <v>20</v>
      </c>
      <c r="E591" s="10">
        <f t="shared" si="43"/>
        <v>6.15234375</v>
      </c>
      <c r="F591" s="117">
        <v>19.6875</v>
      </c>
      <c r="G591" s="18"/>
      <c r="H591" s="5">
        <f t="shared" si="44"/>
        <v>0</v>
      </c>
    </row>
    <row r="592" spans="2:8">
      <c r="B592" s="129" t="s">
        <v>581</v>
      </c>
      <c r="C592" s="117" t="s">
        <v>9</v>
      </c>
      <c r="D592" s="117"/>
      <c r="E592" s="10">
        <f t="shared" si="43"/>
        <v>12.646484375</v>
      </c>
      <c r="F592" s="117">
        <v>40.46875</v>
      </c>
      <c r="G592" s="18"/>
      <c r="H592" s="5">
        <f t="shared" si="44"/>
        <v>0</v>
      </c>
    </row>
    <row r="593" spans="2:8">
      <c r="B593" s="131" t="s">
        <v>582</v>
      </c>
      <c r="C593" s="117" t="s">
        <v>16</v>
      </c>
      <c r="D593" s="117" t="s">
        <v>400</v>
      </c>
      <c r="E593" s="10">
        <f t="shared" si="43"/>
        <v>11.962890625</v>
      </c>
      <c r="F593" s="117">
        <v>38.28125</v>
      </c>
      <c r="G593" s="18"/>
      <c r="H593" s="5">
        <f t="shared" si="44"/>
        <v>0</v>
      </c>
    </row>
    <row r="594" spans="2:8">
      <c r="B594" s="129" t="s">
        <v>583</v>
      </c>
      <c r="C594" s="117" t="s">
        <v>16</v>
      </c>
      <c r="D594" s="117" t="s">
        <v>23</v>
      </c>
      <c r="E594" s="10">
        <f t="shared" si="43"/>
        <v>8.544921875</v>
      </c>
      <c r="F594" s="117">
        <v>27.34375</v>
      </c>
      <c r="G594" s="35"/>
      <c r="H594" s="5">
        <f t="shared" si="44"/>
        <v>0</v>
      </c>
    </row>
    <row r="595" spans="2:8">
      <c r="B595" s="129" t="s">
        <v>584</v>
      </c>
      <c r="C595" s="117" t="s">
        <v>9</v>
      </c>
      <c r="D595" s="117"/>
      <c r="E595" s="10">
        <f t="shared" si="43"/>
        <v>12.646484375</v>
      </c>
      <c r="F595" s="117">
        <v>40.46875</v>
      </c>
      <c r="G595" s="35"/>
      <c r="H595" s="5">
        <f t="shared" si="44"/>
        <v>0</v>
      </c>
    </row>
    <row r="596" spans="2:8">
      <c r="B596" s="129" t="s">
        <v>163</v>
      </c>
      <c r="C596" s="117" t="s">
        <v>16</v>
      </c>
      <c r="D596" s="117" t="s">
        <v>585</v>
      </c>
      <c r="E596" s="10">
        <f t="shared" si="43"/>
        <v>8.544921875</v>
      </c>
      <c r="F596" s="117">
        <v>27.34375</v>
      </c>
      <c r="G596" s="35"/>
      <c r="H596" s="5">
        <f t="shared" si="44"/>
        <v>0</v>
      </c>
    </row>
    <row r="597" spans="2:8">
      <c r="B597" s="129" t="s">
        <v>163</v>
      </c>
      <c r="C597" s="117" t="s">
        <v>16</v>
      </c>
      <c r="D597" s="117"/>
      <c r="E597" s="10">
        <f t="shared" si="43"/>
        <v>12.646484375</v>
      </c>
      <c r="F597" s="117">
        <v>40.46875</v>
      </c>
      <c r="G597" s="18"/>
      <c r="H597" s="5">
        <f t="shared" si="44"/>
        <v>0</v>
      </c>
    </row>
    <row r="598" spans="2:8">
      <c r="B598" s="129" t="s">
        <v>586</v>
      </c>
      <c r="C598" s="117" t="s">
        <v>9</v>
      </c>
      <c r="D598" s="117" t="s">
        <v>26</v>
      </c>
      <c r="E598" s="88">
        <v>4</v>
      </c>
      <c r="F598" s="16">
        <f>E598*3.2</f>
        <v>12.8</v>
      </c>
      <c r="G598" s="18"/>
      <c r="H598" s="5">
        <f t="shared" si="44"/>
        <v>0</v>
      </c>
    </row>
    <row r="599" spans="2:8">
      <c r="B599" s="50" t="s">
        <v>587</v>
      </c>
      <c r="C599" s="51" t="s">
        <v>19</v>
      </c>
      <c r="D599" s="51" t="s">
        <v>588</v>
      </c>
      <c r="E599" s="88">
        <f t="shared" si="43"/>
        <v>39.0625</v>
      </c>
      <c r="F599" s="143">
        <v>125</v>
      </c>
      <c r="G599" s="35"/>
      <c r="H599" s="5">
        <f t="shared" si="44"/>
        <v>0</v>
      </c>
    </row>
    <row r="600" spans="2:8">
      <c r="B600" s="17" t="s">
        <v>589</v>
      </c>
      <c r="C600" s="117" t="s">
        <v>9</v>
      </c>
      <c r="D600" s="117"/>
      <c r="E600" s="10">
        <f t="shared" si="43"/>
        <v>7.51953125</v>
      </c>
      <c r="F600" s="117">
        <v>24.0625</v>
      </c>
      <c r="G600" s="18"/>
      <c r="H600" s="5">
        <f t="shared" si="44"/>
        <v>0</v>
      </c>
    </row>
    <row r="601" spans="2:8">
      <c r="B601" s="27" t="s">
        <v>590</v>
      </c>
      <c r="C601" s="28" t="s">
        <v>58</v>
      </c>
      <c r="D601" s="28"/>
      <c r="E601" s="12">
        <f t="shared" si="43"/>
        <v>9.375</v>
      </c>
      <c r="F601" s="148">
        <v>30</v>
      </c>
      <c r="G601" s="28"/>
      <c r="H601" s="74">
        <f t="shared" si="44"/>
        <v>0</v>
      </c>
    </row>
    <row r="602" spans="2:8">
      <c r="B602" s="27" t="s">
        <v>591</v>
      </c>
      <c r="C602" s="28" t="s">
        <v>58</v>
      </c>
      <c r="D602" s="28"/>
      <c r="E602" s="12">
        <f t="shared" si="43"/>
        <v>9.375</v>
      </c>
      <c r="F602" s="148">
        <v>30</v>
      </c>
      <c r="G602" s="28"/>
      <c r="H602" s="74">
        <f t="shared" si="44"/>
        <v>0</v>
      </c>
    </row>
    <row r="603" spans="2:8">
      <c r="B603" s="27" t="s">
        <v>592</v>
      </c>
      <c r="C603" s="28" t="s">
        <v>58</v>
      </c>
      <c r="D603" s="28"/>
      <c r="E603" s="12">
        <f t="shared" si="43"/>
        <v>9.375</v>
      </c>
      <c r="F603" s="148">
        <v>30</v>
      </c>
      <c r="G603" s="28"/>
      <c r="H603" s="74">
        <f t="shared" si="44"/>
        <v>0</v>
      </c>
    </row>
    <row r="604" spans="2:8">
      <c r="B604" s="27" t="s">
        <v>593</v>
      </c>
      <c r="C604" s="28" t="s">
        <v>58</v>
      </c>
      <c r="D604" s="28"/>
      <c r="E604" s="12">
        <f t="shared" si="43"/>
        <v>9.375</v>
      </c>
      <c r="F604" s="148">
        <v>30</v>
      </c>
      <c r="G604" s="28"/>
      <c r="H604" s="74">
        <f t="shared" si="44"/>
        <v>0</v>
      </c>
    </row>
    <row r="605" spans="2:8">
      <c r="B605" s="27" t="s">
        <v>594</v>
      </c>
      <c r="C605" s="28" t="s">
        <v>58</v>
      </c>
      <c r="D605" s="28"/>
      <c r="E605" s="12">
        <f t="shared" si="43"/>
        <v>9.375</v>
      </c>
      <c r="F605" s="148">
        <v>30</v>
      </c>
      <c r="G605" s="28"/>
      <c r="H605" s="74">
        <f t="shared" si="44"/>
        <v>0</v>
      </c>
    </row>
    <row r="606" spans="2:8">
      <c r="B606" s="27" t="s">
        <v>595</v>
      </c>
      <c r="C606" s="28" t="s">
        <v>58</v>
      </c>
      <c r="D606" s="28"/>
      <c r="E606" s="12">
        <f t="shared" si="43"/>
        <v>9.375</v>
      </c>
      <c r="F606" s="148">
        <v>30</v>
      </c>
      <c r="G606" s="28"/>
      <c r="H606" s="74">
        <f t="shared" si="44"/>
        <v>0</v>
      </c>
    </row>
    <row r="607" spans="2:8">
      <c r="B607" s="27" t="s">
        <v>596</v>
      </c>
      <c r="C607" s="28" t="s">
        <v>58</v>
      </c>
      <c r="D607" s="28"/>
      <c r="E607" s="12">
        <f t="shared" si="43"/>
        <v>9.375</v>
      </c>
      <c r="F607" s="148">
        <v>30</v>
      </c>
      <c r="G607" s="28"/>
      <c r="H607" s="74">
        <f t="shared" si="44"/>
        <v>0</v>
      </c>
    </row>
    <row r="608" spans="2:8">
      <c r="B608" s="27" t="s">
        <v>597</v>
      </c>
      <c r="C608" s="28" t="s">
        <v>58</v>
      </c>
      <c r="D608" s="28"/>
      <c r="E608" s="12">
        <f t="shared" si="43"/>
        <v>9.375</v>
      </c>
      <c r="F608" s="148">
        <v>30</v>
      </c>
      <c r="G608" s="28"/>
      <c r="H608" s="74">
        <f t="shared" si="44"/>
        <v>0</v>
      </c>
    </row>
    <row r="609" spans="2:8">
      <c r="B609" s="27" t="s">
        <v>598</v>
      </c>
      <c r="C609" s="28" t="s">
        <v>58</v>
      </c>
      <c r="D609" s="28"/>
      <c r="E609" s="12">
        <f t="shared" si="43"/>
        <v>9.375</v>
      </c>
      <c r="F609" s="148">
        <v>30</v>
      </c>
      <c r="G609" s="28"/>
      <c r="H609" s="74">
        <f t="shared" si="44"/>
        <v>0</v>
      </c>
    </row>
    <row r="610" spans="2:8">
      <c r="B610" s="27" t="s">
        <v>599</v>
      </c>
      <c r="C610" s="28" t="s">
        <v>16</v>
      </c>
      <c r="D610" s="28"/>
      <c r="E610" s="12">
        <f t="shared" si="43"/>
        <v>9.375</v>
      </c>
      <c r="F610" s="148">
        <v>30</v>
      </c>
      <c r="G610" s="28"/>
      <c r="H610" s="74">
        <f t="shared" si="44"/>
        <v>0</v>
      </c>
    </row>
    <row r="611" spans="2:8">
      <c r="B611" s="17" t="s">
        <v>600</v>
      </c>
      <c r="C611" s="18" t="s">
        <v>9</v>
      </c>
      <c r="D611" s="15"/>
      <c r="E611" s="10">
        <f t="shared" si="43"/>
        <v>3.125</v>
      </c>
      <c r="F611" s="117">
        <v>10</v>
      </c>
      <c r="G611" s="18"/>
      <c r="H611" s="5">
        <f t="shared" si="44"/>
        <v>0</v>
      </c>
    </row>
    <row r="612" spans="2:8">
      <c r="B612" s="17" t="s">
        <v>601</v>
      </c>
      <c r="C612" s="18" t="s">
        <v>16</v>
      </c>
      <c r="D612" s="15"/>
      <c r="E612" s="10">
        <f t="shared" si="43"/>
        <v>3.125</v>
      </c>
      <c r="F612" s="117">
        <v>10</v>
      </c>
      <c r="G612" s="18"/>
      <c r="H612" s="5">
        <f t="shared" si="44"/>
        <v>0</v>
      </c>
    </row>
    <row r="613" spans="2:8">
      <c r="B613" s="17" t="s">
        <v>602</v>
      </c>
      <c r="C613" s="18" t="s">
        <v>9</v>
      </c>
      <c r="D613" s="18"/>
      <c r="E613" s="10">
        <f t="shared" si="43"/>
        <v>3.125</v>
      </c>
      <c r="F613" s="117">
        <v>10</v>
      </c>
      <c r="G613" s="18"/>
      <c r="H613" s="5">
        <f t="shared" si="44"/>
        <v>0</v>
      </c>
    </row>
    <row r="614" spans="2:8">
      <c r="B614" s="17" t="s">
        <v>178</v>
      </c>
      <c r="C614" s="18" t="s">
        <v>9</v>
      </c>
      <c r="D614" s="18"/>
      <c r="E614" s="10">
        <f t="shared" si="43"/>
        <v>3.125</v>
      </c>
      <c r="F614" s="117">
        <v>10</v>
      </c>
      <c r="G614" s="18"/>
      <c r="H614" s="5">
        <f t="shared" si="44"/>
        <v>0</v>
      </c>
    </row>
    <row r="615" spans="2:8">
      <c r="B615" s="17" t="s">
        <v>180</v>
      </c>
      <c r="C615" s="18" t="s">
        <v>9</v>
      </c>
      <c r="D615" s="18"/>
      <c r="E615" s="10">
        <f t="shared" si="43"/>
        <v>3.125</v>
      </c>
      <c r="F615" s="117">
        <v>10</v>
      </c>
      <c r="G615" s="18"/>
      <c r="H615" s="5">
        <f t="shared" si="44"/>
        <v>0</v>
      </c>
    </row>
    <row r="616" spans="2:8">
      <c r="B616" s="17" t="s">
        <v>603</v>
      </c>
      <c r="C616" s="18" t="s">
        <v>9</v>
      </c>
      <c r="D616" s="18"/>
      <c r="E616" s="10">
        <f t="shared" si="43"/>
        <v>3.125</v>
      </c>
      <c r="F616" s="117">
        <v>10</v>
      </c>
      <c r="G616" s="18"/>
      <c r="H616" s="5">
        <f t="shared" si="44"/>
        <v>0</v>
      </c>
    </row>
    <row r="617" spans="2:8">
      <c r="B617" s="59" t="s">
        <v>181</v>
      </c>
      <c r="C617" s="18" t="s">
        <v>16</v>
      </c>
      <c r="D617" s="18"/>
      <c r="E617" s="10">
        <f t="shared" si="43"/>
        <v>3.125</v>
      </c>
      <c r="F617" s="117">
        <v>10</v>
      </c>
      <c r="G617" s="18"/>
      <c r="H617" s="5">
        <f t="shared" si="44"/>
        <v>0</v>
      </c>
    </row>
    <row r="618" spans="2:8">
      <c r="B618" s="17" t="s">
        <v>182</v>
      </c>
      <c r="C618" s="18" t="s">
        <v>16</v>
      </c>
      <c r="D618" s="18"/>
      <c r="E618" s="10">
        <f t="shared" si="43"/>
        <v>3.125</v>
      </c>
      <c r="F618" s="117">
        <v>10</v>
      </c>
      <c r="G618" s="18"/>
      <c r="H618" s="5">
        <f t="shared" si="44"/>
        <v>0</v>
      </c>
    </row>
    <row r="619" spans="2:8">
      <c r="B619" s="17" t="s">
        <v>604</v>
      </c>
      <c r="C619" s="18" t="s">
        <v>16</v>
      </c>
      <c r="D619" s="18"/>
      <c r="E619" s="10">
        <f t="shared" si="43"/>
        <v>3.125</v>
      </c>
      <c r="F619" s="117">
        <v>10</v>
      </c>
      <c r="G619" s="18"/>
      <c r="H619" s="5">
        <f t="shared" si="44"/>
        <v>0</v>
      </c>
    </row>
    <row r="620" spans="2:8">
      <c r="B620" s="17" t="s">
        <v>183</v>
      </c>
      <c r="C620" s="18" t="s">
        <v>9</v>
      </c>
      <c r="D620" s="18"/>
      <c r="E620" s="10">
        <f t="shared" si="43"/>
        <v>3.125</v>
      </c>
      <c r="F620" s="117">
        <v>10</v>
      </c>
      <c r="G620" s="18"/>
      <c r="H620" s="5">
        <f t="shared" si="44"/>
        <v>0</v>
      </c>
    </row>
    <row r="621" spans="2:8">
      <c r="B621" s="20" t="s">
        <v>605</v>
      </c>
      <c r="C621" s="15" t="s">
        <v>19</v>
      </c>
      <c r="D621" s="15"/>
      <c r="E621" s="10">
        <f t="shared" si="43"/>
        <v>9.912109375</v>
      </c>
      <c r="F621" s="117">
        <v>31.71875</v>
      </c>
      <c r="G621" s="18"/>
      <c r="H621" s="5">
        <f t="shared" si="44"/>
        <v>0</v>
      </c>
    </row>
    <row r="622" spans="2:8">
      <c r="B622" s="27" t="s">
        <v>606</v>
      </c>
      <c r="C622" s="28" t="s">
        <v>9</v>
      </c>
      <c r="D622" s="28" t="s">
        <v>400</v>
      </c>
      <c r="E622" s="10">
        <f t="shared" si="43"/>
        <v>10.25390625</v>
      </c>
      <c r="F622" s="117">
        <v>32.8125</v>
      </c>
      <c r="G622" s="64"/>
      <c r="H622" s="5">
        <f t="shared" si="44"/>
        <v>0</v>
      </c>
    </row>
    <row r="623" spans="2:8">
      <c r="B623" s="17" t="s">
        <v>607</v>
      </c>
      <c r="C623" s="18" t="s">
        <v>9</v>
      </c>
      <c r="D623" s="18"/>
      <c r="E623" s="10">
        <f t="shared" si="43"/>
        <v>11.962890625</v>
      </c>
      <c r="F623" s="117">
        <v>38.28125</v>
      </c>
      <c r="G623" s="35"/>
      <c r="H623" s="5">
        <f t="shared" si="44"/>
        <v>0</v>
      </c>
    </row>
    <row r="624" spans="2:8">
      <c r="B624" s="129" t="s">
        <v>608</v>
      </c>
      <c r="C624" s="117" t="s">
        <v>75</v>
      </c>
      <c r="D624" s="117"/>
      <c r="E624" s="88">
        <f t="shared" si="43"/>
        <v>14.0625</v>
      </c>
      <c r="F624" s="117">
        <v>45</v>
      </c>
      <c r="G624" s="35"/>
      <c r="H624" s="5">
        <f t="shared" si="44"/>
        <v>0</v>
      </c>
    </row>
    <row r="625" spans="2:8">
      <c r="B625" s="129" t="s">
        <v>609</v>
      </c>
      <c r="C625" s="117" t="s">
        <v>75</v>
      </c>
      <c r="D625" s="117"/>
      <c r="E625" s="88">
        <f t="shared" si="43"/>
        <v>14.0625</v>
      </c>
      <c r="F625" s="117">
        <v>45</v>
      </c>
      <c r="G625" s="35"/>
      <c r="H625" s="5">
        <f t="shared" si="44"/>
        <v>0</v>
      </c>
    </row>
    <row r="626" spans="2:8">
      <c r="B626" s="129" t="s">
        <v>610</v>
      </c>
      <c r="C626" s="28" t="s">
        <v>16</v>
      </c>
      <c r="D626" s="18"/>
      <c r="E626" s="88">
        <f t="shared" si="43"/>
        <v>5.126953125</v>
      </c>
      <c r="F626" s="117">
        <v>16.40625</v>
      </c>
      <c r="G626" s="35"/>
      <c r="H626" s="5">
        <f t="shared" si="44"/>
        <v>0</v>
      </c>
    </row>
    <row r="627" spans="2:8">
      <c r="B627" s="129" t="s">
        <v>611</v>
      </c>
      <c r="C627" s="117" t="s">
        <v>478</v>
      </c>
      <c r="D627" s="117"/>
      <c r="E627" s="88">
        <f t="shared" ref="E627:E639" si="45">F627/3.2</f>
        <v>26.5625</v>
      </c>
      <c r="F627" s="117">
        <v>85</v>
      </c>
      <c r="G627" s="35"/>
      <c r="H627" s="5">
        <f t="shared" ref="H627:H691" si="46">G627*E627</f>
        <v>0</v>
      </c>
    </row>
    <row r="628" spans="2:8">
      <c r="B628" s="129" t="s">
        <v>612</v>
      </c>
      <c r="C628" s="117" t="s">
        <v>9</v>
      </c>
      <c r="D628" s="117"/>
      <c r="E628" s="10">
        <f t="shared" si="45"/>
        <v>5.126953125</v>
      </c>
      <c r="F628" s="117">
        <v>16.40625</v>
      </c>
      <c r="G628" s="35"/>
      <c r="H628" s="5">
        <f t="shared" si="46"/>
        <v>0</v>
      </c>
    </row>
    <row r="629" spans="2:8">
      <c r="B629" s="129" t="s">
        <v>613</v>
      </c>
      <c r="C629" s="117" t="s">
        <v>16</v>
      </c>
      <c r="D629" s="117"/>
      <c r="E629" s="10">
        <f t="shared" si="45"/>
        <v>5.126953125</v>
      </c>
      <c r="F629" s="117">
        <v>16.40625</v>
      </c>
      <c r="G629" s="35"/>
      <c r="H629" s="5">
        <f t="shared" si="46"/>
        <v>0</v>
      </c>
    </row>
    <row r="630" spans="2:8">
      <c r="B630" s="17" t="s">
        <v>614</v>
      </c>
      <c r="C630" s="18" t="s">
        <v>9</v>
      </c>
      <c r="D630" s="18" t="s">
        <v>265</v>
      </c>
      <c r="E630" s="10">
        <f t="shared" si="45"/>
        <v>12.98828125</v>
      </c>
      <c r="F630" s="117">
        <v>41.5625</v>
      </c>
      <c r="G630" s="18"/>
      <c r="H630" s="5">
        <f t="shared" si="46"/>
        <v>0</v>
      </c>
    </row>
    <row r="631" spans="2:8">
      <c r="B631" s="129" t="s">
        <v>615</v>
      </c>
      <c r="C631" s="117" t="s">
        <v>16</v>
      </c>
      <c r="D631" s="18"/>
      <c r="E631" s="10">
        <f t="shared" si="45"/>
        <v>5.126953125</v>
      </c>
      <c r="F631" s="117">
        <v>16.40625</v>
      </c>
      <c r="G631" s="18"/>
      <c r="H631" s="5">
        <f t="shared" si="46"/>
        <v>0</v>
      </c>
    </row>
    <row r="632" spans="2:8">
      <c r="B632" s="129" t="s">
        <v>616</v>
      </c>
      <c r="C632" s="117" t="s">
        <v>16</v>
      </c>
      <c r="D632" s="117"/>
      <c r="E632" s="10">
        <f t="shared" si="45"/>
        <v>5.126953125</v>
      </c>
      <c r="F632" s="117">
        <v>16.40625</v>
      </c>
      <c r="G632" s="35"/>
      <c r="H632" s="5">
        <f t="shared" si="46"/>
        <v>0</v>
      </c>
    </row>
    <row r="633" spans="2:8">
      <c r="B633" s="129" t="s">
        <v>617</v>
      </c>
      <c r="C633" s="117" t="s">
        <v>75</v>
      </c>
      <c r="D633" s="117"/>
      <c r="E633" s="88">
        <f t="shared" si="45"/>
        <v>14.0625</v>
      </c>
      <c r="F633" s="117">
        <v>45</v>
      </c>
      <c r="G633" s="35"/>
      <c r="H633" s="5">
        <f t="shared" si="46"/>
        <v>0</v>
      </c>
    </row>
    <row r="634" spans="2:8">
      <c r="B634" s="22" t="s">
        <v>618</v>
      </c>
      <c r="C634" s="117" t="s">
        <v>16</v>
      </c>
      <c r="D634" s="132"/>
      <c r="E634" s="10">
        <f t="shared" si="45"/>
        <v>5.126953125</v>
      </c>
      <c r="F634" s="117">
        <v>16.40625</v>
      </c>
      <c r="G634" s="35"/>
      <c r="H634" s="5">
        <f t="shared" si="46"/>
        <v>0</v>
      </c>
    </row>
    <row r="635" spans="2:8">
      <c r="B635" s="17" t="s">
        <v>619</v>
      </c>
      <c r="C635" s="117" t="s">
        <v>16</v>
      </c>
      <c r="D635" s="86"/>
      <c r="E635" s="10">
        <f t="shared" si="45"/>
        <v>5.126953125</v>
      </c>
      <c r="F635" s="117">
        <v>16.40625</v>
      </c>
      <c r="G635" s="18"/>
      <c r="H635" s="5">
        <f t="shared" si="46"/>
        <v>0</v>
      </c>
    </row>
    <row r="636" spans="2:8">
      <c r="B636" s="17" t="s">
        <v>620</v>
      </c>
      <c r="C636" s="18" t="s">
        <v>48</v>
      </c>
      <c r="D636" s="18"/>
      <c r="E636" s="10">
        <f t="shared" si="45"/>
        <v>11.62109375</v>
      </c>
      <c r="F636" s="117">
        <v>37.1875</v>
      </c>
      <c r="G636" s="18"/>
      <c r="H636" s="5">
        <f t="shared" si="46"/>
        <v>0</v>
      </c>
    </row>
    <row r="637" spans="2:8">
      <c r="B637" s="133" t="s">
        <v>621</v>
      </c>
      <c r="C637" s="51" t="s">
        <v>48</v>
      </c>
      <c r="D637" s="51"/>
      <c r="E637" s="88">
        <f t="shared" si="45"/>
        <v>7.861328125</v>
      </c>
      <c r="F637" s="117">
        <v>25.15625</v>
      </c>
      <c r="G637" s="18"/>
      <c r="H637" s="5">
        <f t="shared" si="46"/>
        <v>0</v>
      </c>
    </row>
    <row r="638" spans="2:8">
      <c r="B638" s="17" t="s">
        <v>622</v>
      </c>
      <c r="C638" s="51" t="s">
        <v>17</v>
      </c>
      <c r="D638" s="51" t="s">
        <v>24</v>
      </c>
      <c r="E638" s="88">
        <v>6</v>
      </c>
      <c r="F638" s="16">
        <f>E638*3.2</f>
        <v>19.200000000000003</v>
      </c>
      <c r="G638" s="18"/>
      <c r="H638" s="5">
        <f t="shared" si="46"/>
        <v>0</v>
      </c>
    </row>
    <row r="639" spans="2:8">
      <c r="B639" s="20" t="s">
        <v>623</v>
      </c>
      <c r="C639" s="117" t="s">
        <v>16</v>
      </c>
      <c r="D639" s="117" t="s">
        <v>37</v>
      </c>
      <c r="E639" s="88">
        <f t="shared" si="45"/>
        <v>8.544921875</v>
      </c>
      <c r="F639" s="117">
        <v>27.34375</v>
      </c>
      <c r="G639" s="35"/>
      <c r="H639" s="5">
        <f t="shared" si="46"/>
        <v>0</v>
      </c>
    </row>
    <row r="640" spans="2:8">
      <c r="B640" s="17" t="s">
        <v>624</v>
      </c>
      <c r="C640" s="18" t="s">
        <v>25</v>
      </c>
      <c r="D640" s="15" t="s">
        <v>24</v>
      </c>
      <c r="E640" s="88">
        <v>5</v>
      </c>
      <c r="F640" s="117">
        <f t="shared" ref="F640:F641" si="47">E640*3.2</f>
        <v>16</v>
      </c>
      <c r="G640" s="35"/>
      <c r="H640" s="5">
        <f t="shared" si="46"/>
        <v>0</v>
      </c>
    </row>
    <row r="641" spans="2:8">
      <c r="B641" s="17" t="s">
        <v>625</v>
      </c>
      <c r="C641" s="18" t="s">
        <v>9</v>
      </c>
      <c r="D641" s="15" t="s">
        <v>15</v>
      </c>
      <c r="E641" s="88">
        <v>3</v>
      </c>
      <c r="F641" s="16">
        <f t="shared" si="47"/>
        <v>9.6000000000000014</v>
      </c>
      <c r="G641" s="35"/>
      <c r="H641" s="5">
        <f t="shared" si="46"/>
        <v>0</v>
      </c>
    </row>
    <row r="642" spans="2:8">
      <c r="B642" s="17" t="s">
        <v>703</v>
      </c>
      <c r="C642" s="18" t="s">
        <v>16</v>
      </c>
      <c r="D642" s="15" t="s">
        <v>20</v>
      </c>
      <c r="E642" s="88">
        <f>F642/3.2</f>
        <v>2.5</v>
      </c>
      <c r="F642" s="16">
        <v>8</v>
      </c>
      <c r="G642" s="35"/>
      <c r="H642" s="5">
        <f t="shared" si="46"/>
        <v>0</v>
      </c>
    </row>
    <row r="643" spans="2:8">
      <c r="B643" s="27" t="s">
        <v>626</v>
      </c>
      <c r="C643" s="28" t="s">
        <v>9</v>
      </c>
      <c r="D643" s="28" t="s">
        <v>212</v>
      </c>
      <c r="E643" s="10">
        <f t="shared" ref="E643:E689" si="48">F643/3.2</f>
        <v>5.810546875</v>
      </c>
      <c r="F643" s="117">
        <v>18.59375</v>
      </c>
      <c r="G643" s="28"/>
      <c r="H643" s="5">
        <f t="shared" si="46"/>
        <v>0</v>
      </c>
    </row>
    <row r="644" spans="2:8">
      <c r="B644" s="27" t="s">
        <v>627</v>
      </c>
      <c r="C644" s="28" t="s">
        <v>9</v>
      </c>
      <c r="D644" s="28"/>
      <c r="E644" s="10">
        <f t="shared" si="48"/>
        <v>4.443359375</v>
      </c>
      <c r="F644" s="117">
        <v>14.21875</v>
      </c>
      <c r="G644" s="28"/>
      <c r="H644" s="5">
        <f t="shared" si="46"/>
        <v>0</v>
      </c>
    </row>
    <row r="645" spans="2:8">
      <c r="B645" s="27" t="s">
        <v>628</v>
      </c>
      <c r="C645" s="28" t="s">
        <v>9</v>
      </c>
      <c r="D645" s="28"/>
      <c r="E645" s="10">
        <f t="shared" si="48"/>
        <v>6.15234375</v>
      </c>
      <c r="F645" s="117">
        <v>19.6875</v>
      </c>
      <c r="G645" s="28"/>
      <c r="H645" s="5">
        <f t="shared" si="46"/>
        <v>0</v>
      </c>
    </row>
    <row r="646" spans="2:8">
      <c r="B646" s="29" t="s">
        <v>629</v>
      </c>
      <c r="C646" s="21" t="s">
        <v>16</v>
      </c>
      <c r="D646" s="21" t="s">
        <v>26</v>
      </c>
      <c r="E646" s="10">
        <f t="shared" si="48"/>
        <v>5.810546875</v>
      </c>
      <c r="F646" s="117">
        <v>18.59375</v>
      </c>
      <c r="G646" s="28"/>
      <c r="H646" s="5">
        <f t="shared" si="46"/>
        <v>0</v>
      </c>
    </row>
    <row r="647" spans="2:8">
      <c r="B647" s="29" t="s">
        <v>630</v>
      </c>
      <c r="C647" s="21" t="s">
        <v>9</v>
      </c>
      <c r="D647" s="21" t="s">
        <v>212</v>
      </c>
      <c r="E647" s="10">
        <f t="shared" si="48"/>
        <v>5.810546875</v>
      </c>
      <c r="F647" s="117">
        <v>18.59375</v>
      </c>
      <c r="G647" s="28"/>
      <c r="H647" s="5">
        <f t="shared" si="46"/>
        <v>0</v>
      </c>
    </row>
    <row r="648" spans="2:8">
      <c r="B648" s="27" t="s">
        <v>631</v>
      </c>
      <c r="C648" s="28" t="s">
        <v>9</v>
      </c>
      <c r="D648" s="28" t="s">
        <v>18</v>
      </c>
      <c r="E648" s="10">
        <f t="shared" si="48"/>
        <v>5.810546875</v>
      </c>
      <c r="F648" s="117">
        <v>18.59375</v>
      </c>
      <c r="G648" s="28"/>
      <c r="H648" s="5">
        <f t="shared" si="46"/>
        <v>0</v>
      </c>
    </row>
    <row r="649" spans="2:8">
      <c r="B649" s="27" t="s">
        <v>631</v>
      </c>
      <c r="C649" s="28" t="s">
        <v>9</v>
      </c>
      <c r="D649" s="28"/>
      <c r="E649" s="10">
        <f t="shared" si="48"/>
        <v>6.15234375</v>
      </c>
      <c r="F649" s="117">
        <v>19.6875</v>
      </c>
      <c r="G649" s="28"/>
      <c r="H649" s="5">
        <f t="shared" si="46"/>
        <v>0</v>
      </c>
    </row>
    <row r="650" spans="2:8">
      <c r="B650" s="17" t="s">
        <v>632</v>
      </c>
      <c r="C650" s="28" t="s">
        <v>9</v>
      </c>
      <c r="D650" s="18"/>
      <c r="E650" s="10">
        <f t="shared" si="48"/>
        <v>5.46875</v>
      </c>
      <c r="F650" s="117">
        <v>17.5</v>
      </c>
      <c r="G650" s="35"/>
      <c r="H650" s="5">
        <f t="shared" si="46"/>
        <v>0</v>
      </c>
    </row>
    <row r="651" spans="2:8">
      <c r="B651" s="17" t="s">
        <v>633</v>
      </c>
      <c r="C651" s="28" t="s">
        <v>9</v>
      </c>
      <c r="D651" s="18"/>
      <c r="E651" s="10">
        <f t="shared" si="48"/>
        <v>6.15234375</v>
      </c>
      <c r="F651" s="117">
        <v>19.6875</v>
      </c>
      <c r="G651" s="35"/>
      <c r="H651" s="5">
        <f t="shared" si="46"/>
        <v>0</v>
      </c>
    </row>
    <row r="652" spans="2:8">
      <c r="B652" s="17" t="s">
        <v>634</v>
      </c>
      <c r="C652" s="28" t="s">
        <v>9</v>
      </c>
      <c r="D652" s="18"/>
      <c r="E652" s="88">
        <f t="shared" si="48"/>
        <v>6.15234375</v>
      </c>
      <c r="F652" s="117">
        <v>19.6875</v>
      </c>
      <c r="G652" s="18"/>
      <c r="H652" s="5">
        <f t="shared" si="46"/>
        <v>0</v>
      </c>
    </row>
    <row r="653" spans="2:8">
      <c r="B653" s="20" t="s">
        <v>635</v>
      </c>
      <c r="C653" s="117" t="s">
        <v>14</v>
      </c>
      <c r="D653" s="132"/>
      <c r="E653" s="88">
        <f t="shared" si="48"/>
        <v>62.5</v>
      </c>
      <c r="F653" s="117">
        <v>200</v>
      </c>
      <c r="G653" s="35"/>
      <c r="H653" s="5">
        <f t="shared" si="46"/>
        <v>0</v>
      </c>
    </row>
    <row r="654" spans="2:8">
      <c r="B654" s="20" t="s">
        <v>636</v>
      </c>
      <c r="C654" s="117" t="s">
        <v>11</v>
      </c>
      <c r="D654" s="117"/>
      <c r="E654" s="88">
        <f t="shared" si="48"/>
        <v>14.0625</v>
      </c>
      <c r="F654" s="117">
        <v>45</v>
      </c>
      <c r="G654" s="35"/>
      <c r="H654" s="5">
        <f t="shared" si="46"/>
        <v>0</v>
      </c>
    </row>
    <row r="655" spans="2:8">
      <c r="B655" s="20" t="s">
        <v>637</v>
      </c>
      <c r="C655" s="117" t="s">
        <v>25</v>
      </c>
      <c r="D655" s="117"/>
      <c r="E655" s="88">
        <f t="shared" si="48"/>
        <v>62.5</v>
      </c>
      <c r="F655" s="117">
        <v>200</v>
      </c>
      <c r="G655" s="35"/>
      <c r="H655" s="5">
        <f t="shared" si="46"/>
        <v>0</v>
      </c>
    </row>
    <row r="656" spans="2:8">
      <c r="B656" s="20" t="s">
        <v>638</v>
      </c>
      <c r="C656" s="117" t="s">
        <v>9</v>
      </c>
      <c r="D656" s="117"/>
      <c r="E656" s="88">
        <f t="shared" si="48"/>
        <v>21.875</v>
      </c>
      <c r="F656" s="117">
        <v>70</v>
      </c>
      <c r="G656" s="35"/>
      <c r="H656" s="5">
        <f t="shared" si="46"/>
        <v>0</v>
      </c>
    </row>
    <row r="657" spans="2:8">
      <c r="B657" s="20" t="s">
        <v>639</v>
      </c>
      <c r="C657" s="15" t="s">
        <v>16</v>
      </c>
      <c r="D657" s="15"/>
      <c r="E657" s="10">
        <f t="shared" si="48"/>
        <v>3.125</v>
      </c>
      <c r="F657" s="117">
        <v>10</v>
      </c>
      <c r="G657" s="35"/>
      <c r="H657" s="5">
        <f t="shared" si="46"/>
        <v>0</v>
      </c>
    </row>
    <row r="658" spans="2:8">
      <c r="B658" s="22" t="s">
        <v>640</v>
      </c>
      <c r="C658" s="18" t="s">
        <v>9</v>
      </c>
      <c r="D658" s="18" t="s">
        <v>40</v>
      </c>
      <c r="E658" s="10">
        <v>4</v>
      </c>
      <c r="F658" s="16">
        <f t="shared" ref="F658" si="49">E658*3.2</f>
        <v>12.8</v>
      </c>
      <c r="G658" s="18"/>
      <c r="H658" s="5">
        <f t="shared" si="46"/>
        <v>0</v>
      </c>
    </row>
    <row r="659" spans="2:8">
      <c r="B659" s="20" t="s">
        <v>641</v>
      </c>
      <c r="C659" s="15" t="s">
        <v>16</v>
      </c>
      <c r="D659" s="15"/>
      <c r="E659" s="10">
        <f t="shared" si="48"/>
        <v>11.279296875</v>
      </c>
      <c r="F659" s="117">
        <v>36.09375</v>
      </c>
      <c r="G659" s="35"/>
      <c r="H659" s="5">
        <f t="shared" si="46"/>
        <v>0</v>
      </c>
    </row>
    <row r="660" spans="2:8">
      <c r="B660" s="59" t="s">
        <v>642</v>
      </c>
      <c r="C660" s="18" t="s">
        <v>25</v>
      </c>
      <c r="D660" s="18"/>
      <c r="E660" s="10">
        <f t="shared" si="48"/>
        <v>21.875</v>
      </c>
      <c r="F660" s="117">
        <v>70</v>
      </c>
      <c r="G660" s="18"/>
      <c r="H660" s="5">
        <f t="shared" si="46"/>
        <v>0</v>
      </c>
    </row>
    <row r="661" spans="2:8">
      <c r="B661" s="59" t="s">
        <v>643</v>
      </c>
      <c r="C661" s="18" t="s">
        <v>25</v>
      </c>
      <c r="D661" s="18"/>
      <c r="E661" s="10">
        <f t="shared" si="48"/>
        <v>21.875</v>
      </c>
      <c r="F661" s="117">
        <v>70</v>
      </c>
      <c r="G661" s="18"/>
      <c r="H661" s="5">
        <f t="shared" si="46"/>
        <v>0</v>
      </c>
    </row>
    <row r="662" spans="2:8">
      <c r="B662" s="59" t="s">
        <v>644</v>
      </c>
      <c r="C662" s="18" t="s">
        <v>25</v>
      </c>
      <c r="D662" s="18"/>
      <c r="E662" s="10">
        <f t="shared" si="48"/>
        <v>21.875</v>
      </c>
      <c r="F662" s="117">
        <v>70</v>
      </c>
      <c r="G662" s="18"/>
      <c r="H662" s="5">
        <f t="shared" si="46"/>
        <v>0</v>
      </c>
    </row>
    <row r="663" spans="2:8">
      <c r="B663" s="17" t="s">
        <v>645</v>
      </c>
      <c r="C663" s="18" t="s">
        <v>25</v>
      </c>
      <c r="D663" s="18"/>
      <c r="E663" s="10">
        <f t="shared" si="48"/>
        <v>21.875</v>
      </c>
      <c r="F663" s="117">
        <v>70</v>
      </c>
      <c r="G663" s="18"/>
      <c r="H663" s="5">
        <f t="shared" si="46"/>
        <v>0</v>
      </c>
    </row>
    <row r="664" spans="2:8">
      <c r="B664" s="17" t="s">
        <v>646</v>
      </c>
      <c r="C664" s="18" t="s">
        <v>25</v>
      </c>
      <c r="D664" s="18"/>
      <c r="E664" s="10">
        <f t="shared" si="48"/>
        <v>21.875</v>
      </c>
      <c r="F664" s="117">
        <v>70</v>
      </c>
      <c r="G664" s="18"/>
      <c r="H664" s="5">
        <f t="shared" si="46"/>
        <v>0</v>
      </c>
    </row>
    <row r="665" spans="2:8">
      <c r="B665" s="17" t="s">
        <v>647</v>
      </c>
      <c r="C665" s="18" t="s">
        <v>25</v>
      </c>
      <c r="D665" s="18"/>
      <c r="E665" s="10">
        <f t="shared" si="48"/>
        <v>16.875</v>
      </c>
      <c r="F665" s="117">
        <v>54</v>
      </c>
      <c r="G665" s="18"/>
      <c r="H665" s="5">
        <f t="shared" si="46"/>
        <v>0</v>
      </c>
    </row>
    <row r="666" spans="2:8">
      <c r="B666" s="17" t="s">
        <v>648</v>
      </c>
      <c r="C666" s="18" t="s">
        <v>25</v>
      </c>
      <c r="D666" s="18"/>
      <c r="E666" s="10">
        <f t="shared" si="48"/>
        <v>21.875</v>
      </c>
      <c r="F666" s="117">
        <v>70</v>
      </c>
      <c r="G666" s="18"/>
      <c r="H666" s="5">
        <f t="shared" si="46"/>
        <v>0</v>
      </c>
    </row>
    <row r="667" spans="2:8">
      <c r="B667" s="17" t="s">
        <v>649</v>
      </c>
      <c r="C667" s="18" t="s">
        <v>25</v>
      </c>
      <c r="D667" s="18"/>
      <c r="E667" s="88">
        <f t="shared" si="48"/>
        <v>16.875</v>
      </c>
      <c r="F667" s="117">
        <v>54</v>
      </c>
      <c r="G667" s="18"/>
      <c r="H667" s="5">
        <f t="shared" si="46"/>
        <v>0</v>
      </c>
    </row>
    <row r="668" spans="2:8">
      <c r="B668" s="17" t="s">
        <v>650</v>
      </c>
      <c r="C668" s="18" t="s">
        <v>9</v>
      </c>
      <c r="D668" s="18"/>
      <c r="E668" s="88">
        <f t="shared" si="48"/>
        <v>8.88671875</v>
      </c>
      <c r="F668" s="117">
        <v>28.4375</v>
      </c>
      <c r="G668" s="35"/>
      <c r="H668" s="5">
        <f t="shared" si="46"/>
        <v>0</v>
      </c>
    </row>
    <row r="669" spans="2:8">
      <c r="B669" s="17" t="s">
        <v>651</v>
      </c>
      <c r="C669" s="18" t="s">
        <v>11</v>
      </c>
      <c r="D669" s="18"/>
      <c r="E669" s="88">
        <f t="shared" si="48"/>
        <v>14.0625</v>
      </c>
      <c r="F669" s="117">
        <v>45</v>
      </c>
      <c r="G669" s="35"/>
      <c r="H669" s="5">
        <f t="shared" si="46"/>
        <v>0</v>
      </c>
    </row>
    <row r="670" spans="2:8">
      <c r="B670" s="17" t="s">
        <v>652</v>
      </c>
      <c r="C670" s="18" t="s">
        <v>47</v>
      </c>
      <c r="D670" s="18"/>
      <c r="E670" s="88">
        <f t="shared" si="48"/>
        <v>14.0625</v>
      </c>
      <c r="F670" s="117">
        <v>45</v>
      </c>
      <c r="G670" s="18"/>
      <c r="H670" s="5">
        <f t="shared" si="46"/>
        <v>0</v>
      </c>
    </row>
    <row r="671" spans="2:8">
      <c r="B671" s="17" t="s">
        <v>653</v>
      </c>
      <c r="C671" s="18" t="s">
        <v>11</v>
      </c>
      <c r="D671" s="18"/>
      <c r="E671" s="88">
        <f t="shared" si="48"/>
        <v>14.0625</v>
      </c>
      <c r="F671" s="117">
        <v>45</v>
      </c>
      <c r="G671" s="18"/>
      <c r="H671" s="5">
        <f t="shared" si="46"/>
        <v>0</v>
      </c>
    </row>
    <row r="672" spans="2:8">
      <c r="B672" s="17" t="s">
        <v>654</v>
      </c>
      <c r="C672" s="18" t="s">
        <v>47</v>
      </c>
      <c r="D672" s="18"/>
      <c r="E672" s="88">
        <f t="shared" si="48"/>
        <v>10.9375</v>
      </c>
      <c r="F672" s="117">
        <v>35</v>
      </c>
      <c r="G672" s="18"/>
      <c r="H672" s="5">
        <f t="shared" si="46"/>
        <v>0</v>
      </c>
    </row>
    <row r="673" spans="2:8">
      <c r="B673" s="22" t="s">
        <v>655</v>
      </c>
      <c r="C673" s="18" t="s">
        <v>25</v>
      </c>
      <c r="D673" s="18" t="s">
        <v>45</v>
      </c>
      <c r="E673" s="88">
        <f t="shared" si="48"/>
        <v>20.3125</v>
      </c>
      <c r="F673" s="117">
        <v>65</v>
      </c>
      <c r="G673" s="35"/>
      <c r="H673" s="5">
        <f t="shared" si="46"/>
        <v>0</v>
      </c>
    </row>
    <row r="674" spans="2:8">
      <c r="B674" s="17" t="s">
        <v>657</v>
      </c>
      <c r="C674" s="28" t="s">
        <v>19</v>
      </c>
      <c r="D674" s="18" t="s">
        <v>658</v>
      </c>
      <c r="E674" s="88">
        <v>5.3</v>
      </c>
      <c r="F674" s="117">
        <f>E674*3.2</f>
        <v>16.96</v>
      </c>
      <c r="G674" s="35"/>
      <c r="H674" s="5">
        <f>G674*E674</f>
        <v>0</v>
      </c>
    </row>
    <row r="675" spans="2:8">
      <c r="B675" s="59" t="s">
        <v>656</v>
      </c>
      <c r="C675" s="18" t="s">
        <v>17</v>
      </c>
      <c r="D675" s="18">
        <v>130</v>
      </c>
      <c r="E675" s="88">
        <f t="shared" si="48"/>
        <v>6.494140625</v>
      </c>
      <c r="F675" s="117">
        <v>20.78125</v>
      </c>
      <c r="G675" s="18"/>
      <c r="H675" s="5">
        <f t="shared" si="46"/>
        <v>0</v>
      </c>
    </row>
    <row r="676" spans="2:8">
      <c r="B676" s="59" t="s">
        <v>659</v>
      </c>
      <c r="C676" s="28" t="s">
        <v>47</v>
      </c>
      <c r="D676" s="18"/>
      <c r="E676" s="88">
        <f t="shared" si="48"/>
        <v>5.625</v>
      </c>
      <c r="F676" s="117">
        <v>18</v>
      </c>
      <c r="G676" s="35"/>
      <c r="H676" s="5">
        <f t="shared" si="46"/>
        <v>0</v>
      </c>
    </row>
    <row r="677" spans="2:8">
      <c r="B677" s="14" t="s">
        <v>660</v>
      </c>
      <c r="C677" s="18" t="s">
        <v>9</v>
      </c>
      <c r="D677" s="18"/>
      <c r="E677" s="88">
        <f t="shared" si="48"/>
        <v>6.8359375</v>
      </c>
      <c r="F677" s="117">
        <v>21.875</v>
      </c>
      <c r="G677" s="18"/>
      <c r="H677" s="5">
        <f t="shared" si="46"/>
        <v>0</v>
      </c>
    </row>
    <row r="678" spans="2:8">
      <c r="B678" s="17" t="s">
        <v>661</v>
      </c>
      <c r="C678" s="18" t="s">
        <v>48</v>
      </c>
      <c r="D678" s="18"/>
      <c r="E678" s="88">
        <f t="shared" si="48"/>
        <v>12.98828125</v>
      </c>
      <c r="F678" s="117">
        <v>41.5625</v>
      </c>
      <c r="G678" s="18"/>
      <c r="H678" s="5">
        <f t="shared" si="46"/>
        <v>0</v>
      </c>
    </row>
    <row r="679" spans="2:8">
      <c r="B679" s="17" t="s">
        <v>662</v>
      </c>
      <c r="C679" s="18" t="s">
        <v>11</v>
      </c>
      <c r="D679" s="18" t="s">
        <v>212</v>
      </c>
      <c r="E679" s="10">
        <f t="shared" si="48"/>
        <v>12.3046875</v>
      </c>
      <c r="F679" s="117">
        <v>39.375</v>
      </c>
      <c r="G679" s="18"/>
      <c r="H679" s="5">
        <f t="shared" si="46"/>
        <v>0</v>
      </c>
    </row>
    <row r="680" spans="2:8">
      <c r="B680" s="17" t="s">
        <v>662</v>
      </c>
      <c r="C680" s="18" t="s">
        <v>48</v>
      </c>
      <c r="D680" s="18"/>
      <c r="E680" s="10">
        <f t="shared" si="48"/>
        <v>12.98828125</v>
      </c>
      <c r="F680" s="117">
        <v>41.5625</v>
      </c>
      <c r="G680" s="18"/>
      <c r="H680" s="5">
        <f t="shared" si="46"/>
        <v>0</v>
      </c>
    </row>
    <row r="681" spans="2:8">
      <c r="B681" s="14" t="s">
        <v>663</v>
      </c>
      <c r="C681" s="18" t="s">
        <v>9</v>
      </c>
      <c r="D681" s="18"/>
      <c r="E681" s="10">
        <f t="shared" si="48"/>
        <v>6.8359375</v>
      </c>
      <c r="F681" s="117">
        <v>21.875</v>
      </c>
      <c r="G681" s="18"/>
      <c r="H681" s="5">
        <f t="shared" si="46"/>
        <v>0</v>
      </c>
    </row>
    <row r="682" spans="2:8">
      <c r="B682" s="17" t="s">
        <v>664</v>
      </c>
      <c r="C682" s="18" t="s">
        <v>9</v>
      </c>
      <c r="D682" s="18"/>
      <c r="E682" s="10">
        <f t="shared" si="48"/>
        <v>6.8359375</v>
      </c>
      <c r="F682" s="117">
        <v>21.875</v>
      </c>
      <c r="G682" s="18"/>
      <c r="H682" s="5">
        <f t="shared" si="46"/>
        <v>0</v>
      </c>
    </row>
    <row r="683" spans="2:8">
      <c r="B683" s="29" t="s">
        <v>665</v>
      </c>
      <c r="C683" s="18" t="s">
        <v>48</v>
      </c>
      <c r="D683" s="18"/>
      <c r="E683" s="10">
        <f t="shared" si="48"/>
        <v>12.98828125</v>
      </c>
      <c r="F683" s="117">
        <v>41.5625</v>
      </c>
      <c r="G683" s="18"/>
      <c r="H683" s="5">
        <f t="shared" si="46"/>
        <v>0</v>
      </c>
    </row>
    <row r="684" spans="2:8">
      <c r="B684" s="29" t="s">
        <v>665</v>
      </c>
      <c r="C684" s="51" t="s">
        <v>61</v>
      </c>
      <c r="D684" s="51" t="s">
        <v>24</v>
      </c>
      <c r="E684" s="10">
        <f t="shared" si="48"/>
        <v>18.75</v>
      </c>
      <c r="F684" s="117">
        <v>60</v>
      </c>
      <c r="G684" s="18"/>
      <c r="H684" s="5">
        <f t="shared" si="46"/>
        <v>0</v>
      </c>
    </row>
    <row r="685" spans="2:8">
      <c r="B685" s="17" t="s">
        <v>666</v>
      </c>
      <c r="C685" s="18" t="s">
        <v>11</v>
      </c>
      <c r="D685" s="18" t="s">
        <v>212</v>
      </c>
      <c r="E685" s="10">
        <f t="shared" si="48"/>
        <v>12.5</v>
      </c>
      <c r="F685" s="117">
        <v>40</v>
      </c>
      <c r="G685" s="18"/>
      <c r="H685" s="5">
        <f t="shared" si="46"/>
        <v>0</v>
      </c>
    </row>
    <row r="686" spans="2:8">
      <c r="B686" s="17" t="s">
        <v>666</v>
      </c>
      <c r="C686" s="18" t="s">
        <v>44</v>
      </c>
      <c r="D686" s="18"/>
      <c r="E686" s="88">
        <f t="shared" si="48"/>
        <v>13.4375</v>
      </c>
      <c r="F686" s="117">
        <v>43</v>
      </c>
      <c r="G686" s="18"/>
      <c r="H686" s="5">
        <f t="shared" si="46"/>
        <v>0</v>
      </c>
    </row>
    <row r="687" spans="2:8">
      <c r="B687" s="29" t="s">
        <v>667</v>
      </c>
      <c r="C687" s="51" t="s">
        <v>48</v>
      </c>
      <c r="D687" s="51"/>
      <c r="E687" s="88">
        <f t="shared" si="48"/>
        <v>12.98828125</v>
      </c>
      <c r="F687" s="117">
        <v>41.5625</v>
      </c>
      <c r="G687" s="18"/>
      <c r="H687" s="5">
        <f t="shared" si="46"/>
        <v>0</v>
      </c>
    </row>
    <row r="688" spans="2:8">
      <c r="B688" s="17" t="s">
        <v>668</v>
      </c>
      <c r="C688" s="28" t="s">
        <v>25</v>
      </c>
      <c r="D688" s="18" t="s">
        <v>40</v>
      </c>
      <c r="E688" s="88">
        <v>4.5</v>
      </c>
      <c r="F688" s="16">
        <f>E688*3.2</f>
        <v>14.4</v>
      </c>
      <c r="G688" s="35"/>
      <c r="H688" s="5">
        <f t="shared" si="46"/>
        <v>0</v>
      </c>
    </row>
    <row r="689" spans="2:8">
      <c r="B689" s="17" t="s">
        <v>669</v>
      </c>
      <c r="C689" s="18" t="s">
        <v>11</v>
      </c>
      <c r="D689" s="18" t="s">
        <v>64</v>
      </c>
      <c r="E689" s="88">
        <f t="shared" si="48"/>
        <v>5.46875</v>
      </c>
      <c r="F689" s="117">
        <v>17.5</v>
      </c>
      <c r="G689" s="35"/>
      <c r="H689" s="5">
        <f t="shared" si="46"/>
        <v>0</v>
      </c>
    </row>
    <row r="690" spans="2:8">
      <c r="B690" s="17" t="s">
        <v>670</v>
      </c>
      <c r="C690" s="51" t="s">
        <v>9</v>
      </c>
      <c r="D690" s="51" t="s">
        <v>12</v>
      </c>
      <c r="E690" s="88">
        <v>4</v>
      </c>
      <c r="F690" s="16">
        <f t="shared" ref="F690:F691" si="50">E690*3.2</f>
        <v>12.8</v>
      </c>
      <c r="G690" s="35"/>
      <c r="H690" s="5">
        <f t="shared" si="46"/>
        <v>0</v>
      </c>
    </row>
    <row r="691" spans="2:8">
      <c r="B691" s="17" t="s">
        <v>671</v>
      </c>
      <c r="C691" s="18" t="s">
        <v>11</v>
      </c>
      <c r="D691" s="18" t="s">
        <v>658</v>
      </c>
      <c r="E691" s="88">
        <v>4</v>
      </c>
      <c r="F691" s="16">
        <f t="shared" si="50"/>
        <v>12.8</v>
      </c>
      <c r="G691" s="35"/>
      <c r="H691" s="5">
        <f t="shared" si="46"/>
        <v>0</v>
      </c>
    </row>
    <row r="692" spans="2:8">
      <c r="B692" s="134" t="s">
        <v>672</v>
      </c>
      <c r="C692" s="18" t="s">
        <v>9</v>
      </c>
      <c r="D692" s="21" t="s">
        <v>26</v>
      </c>
      <c r="E692" s="88">
        <f t="shared" ref="E692:E708" si="51">F692/3.2</f>
        <v>5.46875</v>
      </c>
      <c r="F692" s="117">
        <v>17.5</v>
      </c>
      <c r="G692" s="35"/>
      <c r="H692" s="5">
        <f t="shared" ref="H692:H711" si="52">G692*E692</f>
        <v>0</v>
      </c>
    </row>
    <row r="693" spans="2:8">
      <c r="B693" s="17" t="s">
        <v>673</v>
      </c>
      <c r="C693" s="18" t="s">
        <v>19</v>
      </c>
      <c r="D693" s="18" t="s">
        <v>26</v>
      </c>
      <c r="E693" s="10">
        <f t="shared" si="51"/>
        <v>6.15234375</v>
      </c>
      <c r="F693" s="117">
        <v>19.6875</v>
      </c>
      <c r="G693" s="18"/>
      <c r="H693" s="5">
        <f t="shared" si="52"/>
        <v>0</v>
      </c>
    </row>
    <row r="694" spans="2:8">
      <c r="B694" s="135" t="s">
        <v>674</v>
      </c>
      <c r="C694" s="51" t="s">
        <v>13</v>
      </c>
      <c r="D694" s="51" t="s">
        <v>21</v>
      </c>
      <c r="E694" s="10">
        <f t="shared" si="51"/>
        <v>5.810546875</v>
      </c>
      <c r="F694" s="117">
        <v>18.59375</v>
      </c>
      <c r="G694" s="35"/>
      <c r="H694" s="5">
        <f t="shared" si="52"/>
        <v>0</v>
      </c>
    </row>
    <row r="695" spans="2:8">
      <c r="B695" s="129" t="s">
        <v>675</v>
      </c>
      <c r="C695" s="117" t="s">
        <v>16</v>
      </c>
      <c r="D695" s="117" t="s">
        <v>15</v>
      </c>
      <c r="E695" s="88">
        <f t="shared" si="51"/>
        <v>5.126953125</v>
      </c>
      <c r="F695" s="117">
        <v>16.40625</v>
      </c>
      <c r="G695" s="35"/>
      <c r="H695" s="5">
        <f t="shared" si="52"/>
        <v>0</v>
      </c>
    </row>
    <row r="696" spans="2:8">
      <c r="B696" s="59" t="s">
        <v>676</v>
      </c>
      <c r="C696" s="51" t="s">
        <v>9</v>
      </c>
      <c r="D696" s="51" t="s">
        <v>23</v>
      </c>
      <c r="E696" s="88">
        <v>4.5</v>
      </c>
      <c r="F696" s="16">
        <f t="shared" ref="F696" si="53">E696*3.2</f>
        <v>14.4</v>
      </c>
      <c r="G696" s="35"/>
      <c r="H696" s="5">
        <f t="shared" si="52"/>
        <v>0</v>
      </c>
    </row>
    <row r="697" spans="2:8">
      <c r="B697" s="17" t="s">
        <v>677</v>
      </c>
      <c r="C697" s="51" t="s">
        <v>16</v>
      </c>
      <c r="D697" s="51" t="s">
        <v>265</v>
      </c>
      <c r="E697" s="88">
        <f t="shared" si="51"/>
        <v>5.810546875</v>
      </c>
      <c r="F697" s="117">
        <v>18.59375</v>
      </c>
      <c r="G697" s="35"/>
      <c r="H697" s="5">
        <f t="shared" si="52"/>
        <v>0</v>
      </c>
    </row>
    <row r="698" spans="2:8">
      <c r="B698" s="20" t="s">
        <v>678</v>
      </c>
      <c r="C698" s="18" t="s">
        <v>9</v>
      </c>
      <c r="D698" s="15" t="s">
        <v>15</v>
      </c>
      <c r="E698" s="88">
        <f t="shared" si="51"/>
        <v>4.1015625</v>
      </c>
      <c r="F698" s="117">
        <v>13.125</v>
      </c>
      <c r="G698" s="18"/>
      <c r="H698" s="5">
        <f t="shared" si="52"/>
        <v>0</v>
      </c>
    </row>
    <row r="699" spans="2:8">
      <c r="B699" s="17" t="s">
        <v>195</v>
      </c>
      <c r="C699" s="117" t="s">
        <v>9</v>
      </c>
      <c r="D699" s="117"/>
      <c r="E699" s="88">
        <f t="shared" si="51"/>
        <v>6.8359375</v>
      </c>
      <c r="F699" s="117">
        <v>21.875</v>
      </c>
      <c r="G699" s="35"/>
      <c r="H699" s="5">
        <f t="shared" si="52"/>
        <v>0</v>
      </c>
    </row>
    <row r="700" spans="2:8">
      <c r="B700" s="17" t="s">
        <v>679</v>
      </c>
      <c r="C700" s="51" t="s">
        <v>11</v>
      </c>
      <c r="D700" s="51" t="s">
        <v>15</v>
      </c>
      <c r="E700" s="88">
        <v>5</v>
      </c>
      <c r="F700" s="117">
        <f t="shared" ref="F700" si="54">E700*3.2</f>
        <v>16</v>
      </c>
      <c r="G700" s="35"/>
      <c r="H700" s="5">
        <f t="shared" si="52"/>
        <v>0</v>
      </c>
    </row>
    <row r="701" spans="2:8">
      <c r="B701" s="17" t="s">
        <v>680</v>
      </c>
      <c r="C701" s="18" t="s">
        <v>9</v>
      </c>
      <c r="D701" s="18" t="s">
        <v>50</v>
      </c>
      <c r="E701" s="88">
        <f t="shared" si="51"/>
        <v>5.810546875</v>
      </c>
      <c r="F701" s="117">
        <v>18.59375</v>
      </c>
      <c r="G701" s="18"/>
      <c r="H701" s="5">
        <f t="shared" si="52"/>
        <v>0</v>
      </c>
    </row>
    <row r="702" spans="2:8">
      <c r="B702" s="17" t="s">
        <v>194</v>
      </c>
      <c r="C702" s="18" t="s">
        <v>16</v>
      </c>
      <c r="D702" s="21" t="s">
        <v>681</v>
      </c>
      <c r="E702" s="88">
        <f t="shared" si="51"/>
        <v>5.46875</v>
      </c>
      <c r="F702" s="117">
        <v>17.5</v>
      </c>
      <c r="G702" s="35"/>
      <c r="H702" s="5">
        <f t="shared" si="52"/>
        <v>0</v>
      </c>
    </row>
    <row r="703" spans="2:8">
      <c r="B703" s="135" t="s">
        <v>682</v>
      </c>
      <c r="C703" s="51" t="s">
        <v>16</v>
      </c>
      <c r="D703" s="51" t="s">
        <v>15</v>
      </c>
      <c r="E703" s="88">
        <f t="shared" si="51"/>
        <v>5.810546875</v>
      </c>
      <c r="F703" s="117">
        <v>18.59375</v>
      </c>
      <c r="G703" s="35"/>
      <c r="H703" s="5">
        <f t="shared" si="52"/>
        <v>0</v>
      </c>
    </row>
    <row r="704" spans="2:8">
      <c r="B704" s="17" t="s">
        <v>683</v>
      </c>
      <c r="C704" s="51" t="s">
        <v>16</v>
      </c>
      <c r="D704" s="136"/>
      <c r="E704" s="88">
        <f t="shared" si="51"/>
        <v>6.15234375</v>
      </c>
      <c r="F704" s="117">
        <v>19.6875</v>
      </c>
      <c r="G704" s="35"/>
      <c r="H704" s="5">
        <f t="shared" si="52"/>
        <v>0</v>
      </c>
    </row>
    <row r="705" spans="2:8">
      <c r="B705" s="137" t="s">
        <v>684</v>
      </c>
      <c r="C705" s="28" t="s">
        <v>9</v>
      </c>
      <c r="D705" s="21" t="s">
        <v>15</v>
      </c>
      <c r="E705" s="88">
        <v>4</v>
      </c>
      <c r="F705" s="16">
        <f t="shared" ref="F705" si="55">E705*3.2</f>
        <v>12.8</v>
      </c>
      <c r="G705" s="35"/>
      <c r="H705" s="5">
        <f t="shared" si="52"/>
        <v>0</v>
      </c>
    </row>
    <row r="706" spans="2:8">
      <c r="B706" s="138" t="s">
        <v>685</v>
      </c>
      <c r="C706" s="117" t="s">
        <v>16</v>
      </c>
      <c r="D706" s="117" t="s">
        <v>18</v>
      </c>
      <c r="E706" s="88">
        <f t="shared" si="51"/>
        <v>5.46875</v>
      </c>
      <c r="F706" s="117">
        <v>17.5</v>
      </c>
      <c r="G706" s="35"/>
      <c r="H706" s="5">
        <f t="shared" si="52"/>
        <v>0</v>
      </c>
    </row>
    <row r="707" spans="2:8">
      <c r="B707" s="138" t="s">
        <v>686</v>
      </c>
      <c r="C707" s="117" t="s">
        <v>9</v>
      </c>
      <c r="D707" s="117"/>
      <c r="E707" s="88">
        <f t="shared" si="51"/>
        <v>4.6875</v>
      </c>
      <c r="F707" s="117">
        <v>15</v>
      </c>
      <c r="G707" s="35"/>
      <c r="H707" s="5">
        <f t="shared" si="52"/>
        <v>0</v>
      </c>
    </row>
    <row r="708" spans="2:8">
      <c r="B708" s="20" t="s">
        <v>687</v>
      </c>
      <c r="C708" s="28" t="s">
        <v>16</v>
      </c>
      <c r="D708" s="18"/>
      <c r="E708" s="88">
        <f t="shared" si="51"/>
        <v>11.875</v>
      </c>
      <c r="F708" s="117">
        <v>38</v>
      </c>
      <c r="G708" s="35"/>
      <c r="H708" s="5">
        <f t="shared" si="52"/>
        <v>0</v>
      </c>
    </row>
    <row r="709" spans="2:8">
      <c r="B709" s="17" t="s">
        <v>688</v>
      </c>
      <c r="C709" s="51" t="s">
        <v>11</v>
      </c>
      <c r="D709" s="51" t="s">
        <v>54</v>
      </c>
      <c r="E709" s="115">
        <v>4</v>
      </c>
      <c r="F709" s="16">
        <f t="shared" ref="F709:F711" si="56">E709*3.2</f>
        <v>12.8</v>
      </c>
      <c r="G709" s="18"/>
      <c r="H709" s="5">
        <f t="shared" si="52"/>
        <v>0</v>
      </c>
    </row>
    <row r="710" spans="2:8">
      <c r="B710" s="17" t="s">
        <v>701</v>
      </c>
      <c r="C710" s="18" t="s">
        <v>16</v>
      </c>
      <c r="D710" s="18" t="s">
        <v>21</v>
      </c>
      <c r="E710" s="88">
        <v>4</v>
      </c>
      <c r="F710" s="16">
        <f t="shared" si="56"/>
        <v>12.8</v>
      </c>
      <c r="G710" s="18"/>
      <c r="H710" s="5">
        <f t="shared" si="52"/>
        <v>0</v>
      </c>
    </row>
    <row r="711" spans="2:8">
      <c r="B711" s="17" t="s">
        <v>689</v>
      </c>
      <c r="C711" s="28" t="s">
        <v>16</v>
      </c>
      <c r="D711" s="28" t="s">
        <v>57</v>
      </c>
      <c r="E711" s="88">
        <v>2.7</v>
      </c>
      <c r="F711" s="16">
        <f t="shared" si="56"/>
        <v>8.64</v>
      </c>
      <c r="G711" s="35"/>
      <c r="H711" s="5">
        <f t="shared" si="52"/>
        <v>0</v>
      </c>
    </row>
    <row r="712" spans="2:8" ht="17.399999999999999">
      <c r="B712" s="156" t="s">
        <v>690</v>
      </c>
      <c r="C712" s="157"/>
      <c r="D712" s="157"/>
      <c r="E712" s="157"/>
      <c r="F712" s="157"/>
      <c r="G712" s="158"/>
      <c r="H712" s="5"/>
    </row>
    <row r="713" spans="2:8" ht="52.8">
      <c r="B713" s="43" t="s">
        <v>2</v>
      </c>
      <c r="C713" s="43" t="s">
        <v>3</v>
      </c>
      <c r="D713" s="43" t="s">
        <v>4</v>
      </c>
      <c r="E713" s="82" t="s">
        <v>5</v>
      </c>
      <c r="F713" s="147" t="s">
        <v>6</v>
      </c>
      <c r="G713" s="35" t="s">
        <v>7</v>
      </c>
      <c r="H713" s="5" t="s">
        <v>8</v>
      </c>
    </row>
    <row r="714" spans="2:8">
      <c r="B714" s="17" t="s">
        <v>691</v>
      </c>
      <c r="C714" s="51" t="s">
        <v>692</v>
      </c>
      <c r="D714" s="51"/>
      <c r="E714" s="10">
        <f>F714/3.2</f>
        <v>1175.78125</v>
      </c>
      <c r="F714" s="141">
        <v>3762.5</v>
      </c>
      <c r="G714" s="18"/>
      <c r="H714" s="5">
        <f>G714*E714</f>
        <v>0</v>
      </c>
    </row>
    <row r="715" spans="2:8">
      <c r="B715" s="17" t="s">
        <v>693</v>
      </c>
      <c r="C715" s="51" t="s">
        <v>692</v>
      </c>
      <c r="D715" s="51"/>
      <c r="E715" s="10">
        <f t="shared" ref="E715:E717" si="57">F715/3.2</f>
        <v>1175.78125</v>
      </c>
      <c r="F715" s="141">
        <v>3762.5</v>
      </c>
      <c r="G715" s="18"/>
      <c r="H715" s="5">
        <f>G715*E715</f>
        <v>0</v>
      </c>
    </row>
    <row r="716" spans="2:8">
      <c r="B716" s="17" t="s">
        <v>693</v>
      </c>
      <c r="C716" s="51" t="s">
        <v>692</v>
      </c>
      <c r="D716" s="51"/>
      <c r="E716" s="10">
        <f t="shared" si="57"/>
        <v>1000.78125</v>
      </c>
      <c r="F716" s="141">
        <v>3202.5</v>
      </c>
      <c r="G716" s="18"/>
      <c r="H716" s="5">
        <f>G716*E716</f>
        <v>0</v>
      </c>
    </row>
    <row r="717" spans="2:8">
      <c r="B717" s="17" t="s">
        <v>693</v>
      </c>
      <c r="C717" s="51" t="s">
        <v>692</v>
      </c>
      <c r="D717" s="51"/>
      <c r="E717" s="10">
        <f t="shared" si="57"/>
        <v>1082.8125</v>
      </c>
      <c r="F717" s="141">
        <v>3465</v>
      </c>
      <c r="G717" s="18"/>
      <c r="H717" s="5">
        <f>G717*E717</f>
        <v>0</v>
      </c>
    </row>
    <row r="718" spans="2:8" ht="15.6">
      <c r="B718" s="139"/>
      <c r="C718" s="159" t="s">
        <v>694</v>
      </c>
      <c r="D718" s="159"/>
      <c r="E718" s="159"/>
      <c r="F718" s="149"/>
      <c r="G718" s="140"/>
      <c r="H718" s="46">
        <f>SUM(H147:H717)</f>
        <v>0</v>
      </c>
    </row>
  </sheetData>
  <sortState ref="B98:H114">
    <sortCondition ref="B97"/>
  </sortState>
  <mergeCells count="16">
    <mergeCell ref="B561:G561"/>
    <mergeCell ref="B712:G712"/>
    <mergeCell ref="C718:E718"/>
    <mergeCell ref="B5:H5"/>
    <mergeCell ref="B6:H6"/>
    <mergeCell ref="B8:H8"/>
    <mergeCell ref="B7:H7"/>
    <mergeCell ref="B96:H96"/>
    <mergeCell ref="B143:H143"/>
    <mergeCell ref="B144:H144"/>
    <mergeCell ref="B484:G484"/>
    <mergeCell ref="E1:H1"/>
    <mergeCell ref="E2:H2"/>
    <mergeCell ref="E3:H3"/>
    <mergeCell ref="E4:H4"/>
    <mergeCell ref="B1:C4"/>
  </mergeCells>
  <hyperlinks>
    <hyperlink ref="E1" r:id="rId1" display="sadovayaimperia@yandex.ru"/>
    <hyperlink ref="E2" r:id="rId2"/>
  </hyperlinks>
  <pageMargins left="0.19685039370078741" right="0.19685039370078741" top="0.74803149606299213" bottom="0.74803149606299213" header="0.31496062992125984" footer="0.31496062992125984"/>
  <pageSetup paperSize="9" scale="21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2025-06-26T05:18:06Z</cp:lastPrinted>
  <dcterms:created xsi:type="dcterms:W3CDTF">2023-06-16T10:45:23Z</dcterms:created>
  <dcterms:modified xsi:type="dcterms:W3CDTF">2025-09-08T07:07:58Z</dcterms:modified>
</cp:coreProperties>
</file>